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6" windowHeight="11160" firstSheet="1" activeTab="13"/>
  </bookViews>
  <sheets>
    <sheet name="สรุปผลการจัดซื้อจัดจ้าง" sheetId="19" r:id="rId1"/>
    <sheet name="ต.ค.67 " sheetId="17" r:id="rId2"/>
    <sheet name="พ.ย.67" sheetId="16" r:id="rId3"/>
    <sheet name="ธ.ค.67" sheetId="15" r:id="rId4"/>
    <sheet name="ม.ค.68" sheetId="14" r:id="rId5"/>
    <sheet name="ก.พ.68" sheetId="13" r:id="rId6"/>
    <sheet name="มี.ค.68" sheetId="12" r:id="rId7"/>
    <sheet name="เม.ย.68" sheetId="11" r:id="rId8"/>
    <sheet name="พ.ค.68" sheetId="10" r:id="rId9"/>
    <sheet name="มิ.ย.68" sheetId="9" r:id="rId10"/>
    <sheet name="ก.ค.68" sheetId="8" r:id="rId11"/>
    <sheet name="ส.ค.68" sheetId="6" r:id="rId12"/>
    <sheet name="ก.ย.68" sheetId="5" r:id="rId13"/>
    <sheet name="อธิบายแบบ  สขร.1" sheetId="18" r:id="rId14"/>
  </sheets>
  <definedNames>
    <definedName name="_xlnm.Print_Area" localSheetId="10">ก.ค.68!#REF!</definedName>
    <definedName name="_xlnm.Print_Area" localSheetId="5">ก.พ.68!#REF!</definedName>
    <definedName name="_xlnm.Print_Area" localSheetId="12">ก.ย.68!#REF!</definedName>
    <definedName name="_xlnm.Print_Area" localSheetId="3">ธ.ค.67!#REF!</definedName>
    <definedName name="_xlnm.Print_Area" localSheetId="8">พ.ค.68!#REF!</definedName>
    <definedName name="_xlnm.Print_Area" localSheetId="2">พ.ย.67!#REF!</definedName>
    <definedName name="_xlnm.Print_Area" localSheetId="4">ม.ค.68!#REF!</definedName>
    <definedName name="_xlnm.Print_Area" localSheetId="9">มิ.ย.68!#REF!</definedName>
    <definedName name="_xlnm.Print_Area" localSheetId="6">มี.ค.68!#REF!</definedName>
    <definedName name="_xlnm.Print_Area" localSheetId="7">เม.ย.68!#REF!</definedName>
    <definedName name="_xlnm.Print_Area" localSheetId="11">ส.ค.68!#REF!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5"/>
  <c r="D23" i="6"/>
  <c r="D23" i="8"/>
  <c r="D40" i="9"/>
  <c r="D37" i="10"/>
  <c r="D24" i="11"/>
  <c r="D38" i="12"/>
  <c r="D38" i="13"/>
  <c r="D37" i="14"/>
  <c r="D51" i="15"/>
  <c r="D19" i="16"/>
  <c r="D116" i="17"/>
  <c r="E10" i="19"/>
  <c r="F10"/>
  <c r="G40" i="15"/>
  <c r="D40"/>
  <c r="G39"/>
  <c r="D39"/>
  <c r="G104" i="17"/>
  <c r="D104"/>
  <c r="G103"/>
  <c r="D103"/>
  <c r="G102"/>
  <c r="D102"/>
  <c r="G101"/>
  <c r="D101"/>
  <c r="G85"/>
  <c r="D85"/>
  <c r="G84"/>
  <c r="D84"/>
  <c r="G6" i="5"/>
  <c r="D6"/>
  <c r="G5"/>
  <c r="D5"/>
  <c r="G8" i="8"/>
  <c r="D8"/>
  <c r="G7"/>
  <c r="D7"/>
  <c r="G24" i="9"/>
  <c r="D24"/>
  <c r="G10"/>
  <c r="D10"/>
  <c r="G9"/>
  <c r="D9"/>
  <c r="G9" i="12"/>
  <c r="D9"/>
  <c r="G8"/>
  <c r="G7"/>
  <c r="D7"/>
  <c r="G5"/>
  <c r="D5"/>
  <c r="G27" i="13"/>
  <c r="D27"/>
  <c r="G23"/>
  <c r="D23"/>
  <c r="G5"/>
  <c r="D5"/>
  <c r="D105" i="17"/>
  <c r="G105"/>
  <c r="D106"/>
  <c r="G106"/>
  <c r="D107"/>
  <c r="G107"/>
  <c r="D108"/>
  <c r="G108"/>
  <c r="D22" i="15"/>
  <c r="G7"/>
  <c r="G86" i="17"/>
  <c r="D86"/>
  <c r="G10" i="16"/>
  <c r="D10"/>
  <c r="G9"/>
  <c r="D9"/>
  <c r="G8"/>
  <c r="D8"/>
  <c r="G7"/>
  <c r="D7"/>
  <c r="G6"/>
  <c r="D6"/>
  <c r="G5"/>
  <c r="D5"/>
  <c r="D11"/>
  <c r="G11"/>
  <c r="D12"/>
  <c r="G12"/>
  <c r="G89" i="17"/>
  <c r="D89"/>
  <c r="G88"/>
  <c r="D88"/>
  <c r="G87"/>
  <c r="D87"/>
  <c r="G59"/>
  <c r="G76"/>
  <c r="D76"/>
  <c r="G75"/>
  <c r="D75"/>
  <c r="G74"/>
  <c r="D74"/>
  <c r="G73"/>
  <c r="D73"/>
  <c r="G72"/>
  <c r="D72"/>
  <c r="G71"/>
  <c r="D71"/>
  <c r="G70"/>
  <c r="D70"/>
  <c r="G63"/>
  <c r="D63"/>
  <c r="G62"/>
  <c r="D62"/>
  <c r="G61"/>
  <c r="D61"/>
  <c r="G60"/>
  <c r="D60"/>
  <c r="D59"/>
  <c r="G58"/>
  <c r="D58"/>
  <c r="G57"/>
  <c r="D57"/>
  <c r="G56"/>
  <c r="D56"/>
  <c r="G55"/>
  <c r="D55"/>
  <c r="G47"/>
  <c r="D47"/>
  <c r="G46"/>
  <c r="D46"/>
  <c r="G45"/>
  <c r="D45"/>
  <c r="G44"/>
  <c r="D44"/>
  <c r="G43"/>
  <c r="D43"/>
  <c r="G42"/>
  <c r="D42"/>
  <c r="G41"/>
  <c r="D41"/>
  <c r="G40"/>
  <c r="D40"/>
  <c r="G39"/>
  <c r="D39"/>
  <c r="G31"/>
  <c r="D31"/>
  <c r="G30"/>
  <c r="D30"/>
  <c r="G29"/>
  <c r="D29"/>
  <c r="G28"/>
  <c r="D28"/>
  <c r="G27"/>
  <c r="D27"/>
  <c r="G26"/>
  <c r="D26"/>
  <c r="G25"/>
  <c r="D25"/>
  <c r="G24"/>
  <c r="D24"/>
  <c r="G23"/>
  <c r="D23"/>
  <c r="G13"/>
  <c r="D13"/>
  <c r="G12"/>
  <c r="D12"/>
  <c r="G11"/>
  <c r="D11"/>
  <c r="G10"/>
  <c r="D10"/>
  <c r="G9"/>
  <c r="D9"/>
  <c r="G8"/>
  <c r="D8"/>
  <c r="G7"/>
  <c r="D7"/>
  <c r="G6"/>
  <c r="D6"/>
  <c r="G5"/>
  <c r="D5"/>
  <c r="G44" i="15"/>
  <c r="D44"/>
  <c r="G43"/>
  <c r="D43"/>
  <c r="G42"/>
  <c r="D42"/>
  <c r="G41"/>
  <c r="D41"/>
  <c r="G28"/>
  <c r="D28"/>
  <c r="G27"/>
  <c r="D27"/>
  <c r="G26"/>
  <c r="D26"/>
  <c r="G25"/>
  <c r="D25"/>
  <c r="G24"/>
  <c r="D24"/>
  <c r="G23"/>
  <c r="D23"/>
  <c r="G22"/>
  <c r="G13"/>
  <c r="D13"/>
  <c r="G12"/>
  <c r="D12"/>
  <c r="G11"/>
  <c r="D11"/>
  <c r="G10"/>
  <c r="D10"/>
  <c r="G9"/>
  <c r="D9"/>
  <c r="G8"/>
  <c r="D8"/>
  <c r="D7"/>
  <c r="G6"/>
  <c r="D6"/>
  <c r="G5"/>
  <c r="D5"/>
  <c r="G30" i="14"/>
  <c r="D30"/>
  <c r="G29"/>
  <c r="D29"/>
  <c r="G28"/>
  <c r="D28"/>
  <c r="G27"/>
  <c r="D27"/>
  <c r="G26"/>
  <c r="D26"/>
  <c r="G25"/>
  <c r="D25"/>
  <c r="G24"/>
  <c r="D24"/>
  <c r="G23"/>
  <c r="D23"/>
  <c r="G22"/>
  <c r="D22"/>
  <c r="G13"/>
  <c r="D13"/>
  <c r="G12"/>
  <c r="D12"/>
  <c r="G11"/>
  <c r="D11"/>
  <c r="G10"/>
  <c r="D10"/>
  <c r="G9"/>
  <c r="D9"/>
  <c r="G8"/>
  <c r="D8"/>
  <c r="G7"/>
  <c r="D7"/>
  <c r="G6"/>
  <c r="D6"/>
  <c r="G5"/>
  <c r="D5"/>
  <c r="G29" i="13"/>
  <c r="D29"/>
  <c r="G28"/>
  <c r="D28"/>
  <c r="G26"/>
  <c r="D26"/>
  <c r="G25"/>
  <c r="D25"/>
  <c r="G24"/>
  <c r="D24"/>
  <c r="G13"/>
  <c r="D13"/>
  <c r="G12"/>
  <c r="D12"/>
  <c r="G11"/>
  <c r="D11"/>
  <c r="G10"/>
  <c r="D10"/>
  <c r="G9"/>
  <c r="D9"/>
  <c r="G8"/>
  <c r="D8"/>
  <c r="G7"/>
  <c r="D7"/>
  <c r="G6"/>
  <c r="D6"/>
  <c r="G28" i="12"/>
  <c r="D28"/>
  <c r="G27"/>
  <c r="D27"/>
  <c r="G26"/>
  <c r="D26"/>
  <c r="G25"/>
  <c r="D25"/>
  <c r="G24"/>
  <c r="D24"/>
  <c r="G23"/>
  <c r="D23"/>
  <c r="G13"/>
  <c r="D13"/>
  <c r="G12"/>
  <c r="D12"/>
  <c r="G11"/>
  <c r="D11"/>
  <c r="G10"/>
  <c r="D10"/>
  <c r="D8"/>
  <c r="G6"/>
  <c r="D6"/>
  <c r="G13" i="11"/>
  <c r="D13"/>
  <c r="G12"/>
  <c r="D12"/>
  <c r="G11"/>
  <c r="D11"/>
  <c r="G10"/>
  <c r="D10"/>
  <c r="G9"/>
  <c r="D9"/>
  <c r="G8"/>
  <c r="D8"/>
  <c r="G7"/>
  <c r="D7"/>
  <c r="G6"/>
  <c r="D6"/>
  <c r="G5"/>
  <c r="D5"/>
  <c r="G28" i="10"/>
  <c r="D28"/>
  <c r="G27"/>
  <c r="D27"/>
  <c r="G26"/>
  <c r="D26"/>
  <c r="G25"/>
  <c r="D25"/>
  <c r="G24"/>
  <c r="D24"/>
  <c r="G23"/>
  <c r="D23"/>
  <c r="G13"/>
  <c r="D13"/>
  <c r="G12"/>
  <c r="D12"/>
  <c r="G11"/>
  <c r="D11"/>
  <c r="G10"/>
  <c r="D10"/>
  <c r="G9"/>
  <c r="D9"/>
  <c r="G8"/>
  <c r="D8"/>
  <c r="G7"/>
  <c r="D7"/>
  <c r="G6"/>
  <c r="D6"/>
  <c r="G5"/>
  <c r="D5"/>
  <c r="G31" i="9"/>
  <c r="D31"/>
  <c r="G30"/>
  <c r="D30"/>
  <c r="G29"/>
  <c r="D29"/>
  <c r="G28"/>
  <c r="D28"/>
  <c r="G27"/>
  <c r="D27"/>
  <c r="G26"/>
  <c r="D26"/>
  <c r="G25"/>
  <c r="D25"/>
  <c r="G23"/>
  <c r="D23"/>
  <c r="G13"/>
  <c r="D13"/>
  <c r="G12"/>
  <c r="D12"/>
  <c r="G11"/>
  <c r="D11"/>
  <c r="G8"/>
  <c r="D8"/>
  <c r="G7"/>
  <c r="D7"/>
  <c r="G6"/>
  <c r="D6"/>
  <c r="G5"/>
  <c r="D5"/>
  <c r="G13" i="8"/>
  <c r="D13"/>
  <c r="G12"/>
  <c r="G11"/>
  <c r="D11"/>
  <c r="G10"/>
  <c r="D10"/>
  <c r="G9"/>
  <c r="D9"/>
  <c r="G6"/>
  <c r="D6"/>
  <c r="G5"/>
  <c r="D5"/>
  <c r="G13" i="6"/>
  <c r="D13"/>
  <c r="G12"/>
  <c r="D12"/>
  <c r="G11"/>
  <c r="D11"/>
  <c r="G10"/>
  <c r="D10"/>
  <c r="G9"/>
  <c r="D9"/>
  <c r="G8"/>
  <c r="D8"/>
  <c r="G7"/>
  <c r="D7"/>
  <c r="G6"/>
  <c r="D6"/>
  <c r="G5"/>
  <c r="D5"/>
  <c r="D7" i="5"/>
  <c r="D8"/>
  <c r="D9"/>
  <c r="D10"/>
  <c r="D11"/>
  <c r="D12"/>
  <c r="D13"/>
  <c r="G13"/>
  <c r="G12"/>
  <c r="G11"/>
  <c r="G10"/>
  <c r="G9"/>
  <c r="G8"/>
  <c r="G7"/>
</calcChain>
</file>

<file path=xl/sharedStrings.xml><?xml version="1.0" encoding="utf-8"?>
<sst xmlns="http://schemas.openxmlformats.org/spreadsheetml/2006/main" count="1300" uniqueCount="451">
  <si>
    <t>ลำดับที่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</si>
  <si>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</si>
  <si>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</si>
  <si>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</si>
  <si>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</si>
  <si>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</si>
  <si>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</si>
  <si>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</si>
  <si>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</si>
  <si>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วิธีเฉพาะเจาะจง</t>
  </si>
  <si>
    <t>เป็นผู้มีคุณสมบัติตรงตามเงื่อนไข</t>
  </si>
  <si>
    <t>องค์การบริหารส่วนตำบลร่อนทอง อำเภอสตึก จังหวัดบุรีรัมย์</t>
  </si>
  <si>
    <t>นายนิพัฐพงธ์ ชารัมย์</t>
  </si>
  <si>
    <t>นายเอกภัท เกื้อเกศกุล</t>
  </si>
  <si>
    <t>นางสาวอมรฟ้า สราญบุรุษ</t>
  </si>
  <si>
    <t>นายสำอางค์ จันทร์สำโรง</t>
  </si>
  <si>
    <t>นายพงศิกร สมมุติรัมย์</t>
  </si>
  <si>
    <t>นางสาวลำดวน บุตรงาม</t>
  </si>
  <si>
    <t>นายฤทธิไกร ชายอวิรุทธ์</t>
  </si>
  <si>
    <t>นางสาวจิดาภา เจริญยิ่ง</t>
  </si>
  <si>
    <t>นายบุญเปลื้อง ฉากรัมย์</t>
  </si>
  <si>
    <t>นางบุญจันทร์  ฉากรัมย์</t>
  </si>
  <si>
    <t>นางสาวเกตุมณี เสาศิริ</t>
  </si>
  <si>
    <t>นางสาวศุภกัญญา รักษาพล</t>
  </si>
  <si>
    <t>บริษัท ยูนิตี้ ไอที ซิสเต็ม จำกัด (สาขา 00043)</t>
  </si>
  <si>
    <t>วัสดุคอมพิวเตอร์</t>
  </si>
  <si>
    <t>โครงการก่อสร้างถนนคอนกรีตเสริมเหล็ก หมู่ 4</t>
  </si>
  <si>
    <t>ห้างหุ้นส่วนจำกัด ที.เอส.วัสดุก่อสร้าง</t>
  </si>
  <si>
    <t>ร้านโคกใหญ่โชคชัยเซอร์วิส</t>
  </si>
  <si>
    <t>จ้างเหมาบริการ</t>
  </si>
  <si>
    <t>นางสาวณัฐริกา ปัดถานัง</t>
  </si>
  <si>
    <t>นางสาวนิภาพร เพชรรัตน์</t>
  </si>
  <si>
    <t>นางสาววรัญญา โชรัมย์</t>
  </si>
  <si>
    <t>1 ต.ค.67  01/2568</t>
  </si>
  <si>
    <t>1 ต.ค.67  02/2568</t>
  </si>
  <si>
    <t>1 ต.ค.67  03/2568</t>
  </si>
  <si>
    <t>1 ต.ค.67  04/2568</t>
  </si>
  <si>
    <t>นางปุณยวี ชนุดรัมย์</t>
  </si>
  <si>
    <t>นางฤทัยรัตน์ ยุทธเสน</t>
  </si>
  <si>
    <t>นางกรรณิกา  มากมี</t>
  </si>
  <si>
    <t>นางสาวศศิธร นาคไชยะ</t>
  </si>
  <si>
    <t>นางสาวมณินทร อินทรลักษณ์</t>
  </si>
  <si>
    <t>1 ต.ค.67  05/2568</t>
  </si>
  <si>
    <t>1 ต.ค.67  06/2568</t>
  </si>
  <si>
    <t>1 ต.ค.67  07/2568</t>
  </si>
  <si>
    <t>1 ต.ค.67  08/2568</t>
  </si>
  <si>
    <t>1 ต.ค.67  09/2568</t>
  </si>
  <si>
    <t>นายคำมี กาทำมา</t>
  </si>
  <si>
    <t>นายวีระพันธ์ หงษ์สระคู</t>
  </si>
  <si>
    <t>1 ต.ค.67  11/2568</t>
  </si>
  <si>
    <t>1 ต.ค.67  12/2568</t>
  </si>
  <si>
    <t>นางสาวอัมพิกา แสวงสุข</t>
  </si>
  <si>
    <t>1 ต.ค.67  10/2568</t>
  </si>
  <si>
    <t>นายชุติพงศ์ พิศงาม</t>
  </si>
  <si>
    <t>1 ต.ค.67  15/2568</t>
  </si>
  <si>
    <t>1 ต.ค.67  14/2568</t>
  </si>
  <si>
    <t>1 ต.ค.67  13/2568</t>
  </si>
  <si>
    <t>1 ต.ค.67  16/2568</t>
  </si>
  <si>
    <t>1 ต.ค.67  17/2568</t>
  </si>
  <si>
    <t>1 ต.ค.67  19/2568</t>
  </si>
  <si>
    <t>นายปรีชา หมั่นคำ</t>
  </si>
  <si>
    <t>1 ต.ค.67  20/2568</t>
  </si>
  <si>
    <t>1 ต.ค.67  21/2568</t>
  </si>
  <si>
    <t>1 ต.ค.67 22/2568</t>
  </si>
  <si>
    <t>1 ต.ค.67  28/2568</t>
  </si>
  <si>
    <t>1 ต.ค.67  29/2568</t>
  </si>
  <si>
    <t>นายกิตติ หลักดี</t>
  </si>
  <si>
    <t>1 ต.ค.67  30/2568</t>
  </si>
  <si>
    <t>นายวรวิทย์ ขอนรัมย์</t>
  </si>
  <si>
    <t>นายพิทักษ์ชน สราญบุรุษ</t>
  </si>
  <si>
    <t>นางสาวจุฑาทิพย์ ชุดรัมย์</t>
  </si>
  <si>
    <t>1 ต.ค.67  23/2568</t>
  </si>
  <si>
    <t>1 ต.ค.67  24/2568</t>
  </si>
  <si>
    <t>1 ต.ค.67 25/2568</t>
  </si>
  <si>
    <t>นายสำเนียง ชารัมย์</t>
  </si>
  <si>
    <t>นางทิพยาภรณ์ พจน์รัมย์</t>
  </si>
  <si>
    <t>1 ต.ค.67 26/2568</t>
  </si>
  <si>
    <t>1 ต.ค.67 27/2568</t>
  </si>
  <si>
    <t>1 ต.ค.67 31/2568</t>
  </si>
  <si>
    <t>1 ต.ค.67 32/2568</t>
  </si>
  <si>
    <t>15 ต.ค.67 7/2568</t>
  </si>
  <si>
    <t>โครงการส่งนักกีฬาเข้าร่วมการแข่งขันเรือยาวท้องถิ่นชิงถ้วยพระราชทานฯ อำเภอสตึก จังหวัดบุรีรัมย์</t>
  </si>
  <si>
    <t>ห้างหุ้นส่วนจำกัด ห้างเตียงฮั้ว บุรีรัมย์</t>
  </si>
  <si>
    <t>10 ต.ค.67  6/2568</t>
  </si>
  <si>
    <t>โครงการประเพณีแข่งขันเรือยาว 8 ฝีพาย</t>
  </si>
  <si>
    <t>ค่าบำรุงรักษาและซ่อมแซม</t>
  </si>
  <si>
    <t>21 ต.ค.67 13/2568</t>
  </si>
  <si>
    <t>วัสดุก่อสร้าง</t>
  </si>
  <si>
    <t>บริษัท เรืองแสงไทย จำกัด</t>
  </si>
  <si>
    <t>21 ต.ค.67 09/2568</t>
  </si>
  <si>
    <t>ร้านพยัคฆ์ เซอร์วิส คอลโทล</t>
  </si>
  <si>
    <t>รายจ่ายเพื่อให้ได้มาซึ่งบริการ</t>
  </si>
  <si>
    <t>10 ต.ค.67 05/2568</t>
  </si>
  <si>
    <t>ป้ายโครงการส่งนักกีฬาเข้าร่วมการแข่งขันเรือยาวท้องถิ่นชิงถ้วยพระราชทานฯ อำเภอสตึก จังหวัดบุรีรัมย์</t>
  </si>
  <si>
    <t>ร้านนายดีไซน์</t>
  </si>
  <si>
    <t>10 ต.ค.67 07/2568</t>
  </si>
  <si>
    <t>วัสดุเชื้อเพลิงและหล่อลื่น</t>
  </si>
  <si>
    <t>ห้างหุ้นส่วนจำกัด ก.แก้วบริการ</t>
  </si>
  <si>
    <t>9 ธ.ค.67 17/2568</t>
  </si>
  <si>
    <t>7 พ.ย.67  14/2568</t>
  </si>
  <si>
    <t>โครงการวางท่อประปาในหมู่บ้าน หมู่ที่ 12</t>
  </si>
  <si>
    <t>โครงการซ่อมแซมฝายกักเก็บน้ำคลองโคกเมี๊ยะ บ้านโคกเมี๊ยะ หมู่ที่ 7 ตำบลร่อนทอง อำเภอสตึก จังหวัดบุรีรัมย์</t>
  </si>
  <si>
    <t>เช่าเรือโครงการประเพณีแข่งขันเรือยาว 8 ฝีพาย</t>
  </si>
  <si>
    <t>จัดสถานที่โครงการประเพณีแข่งขันเรือยาว 8 ฝีพาย</t>
  </si>
  <si>
    <t>เครื่องเสียงโครงการประเพณีแข่งขันเรือยาว 8 ฝีพาย</t>
  </si>
  <si>
    <t>โครงการจัดซื้อหม้อแปลงไฟฟ้า ขนาด 160 KVA คว๊อด (ขดลวดทองแดง) จำนวน 1 เครื่อง</t>
  </si>
  <si>
    <t>ศุภโชค เรืองไพศาล</t>
  </si>
  <si>
    <t>นางหวาน กาสิงห์</t>
  </si>
  <si>
    <t>นายสุนทร ชะตารัมย์</t>
  </si>
  <si>
    <t>นายบรรจง  พูดเพราะ</t>
  </si>
  <si>
    <t>ห้างหุ้นส่วนจำกัด ฮั่วฮะการไฟฟ้าบุรีรัมย์</t>
  </si>
  <si>
    <t>ร้านแบงค์ก็อปปี้ เซอร์วิส 2</t>
  </si>
  <si>
    <t>012/2567(CNTR-00003/68)</t>
  </si>
  <si>
    <t>122/2567(CNTR-00002/68)</t>
  </si>
  <si>
    <t>02/2568(CNTR-00019/68)</t>
  </si>
  <si>
    <t>06/2568(CNTR-00017/68)</t>
  </si>
  <si>
    <t>08/2568(CNTR-00018/68)</t>
  </si>
  <si>
    <t>01/2568(CNTR-00039/68)</t>
  </si>
  <si>
    <t>07/2568(CNTR-00020/68)</t>
  </si>
  <si>
    <t>01/2568(CNTR-00046/68)</t>
  </si>
  <si>
    <t>ร้านสุเทพม่านหลุยส์</t>
  </si>
  <si>
    <t>ร้านศรีเมืองสปอร์ต สาขาสตึก</t>
  </si>
  <si>
    <t>ห้างหุ้นส่วนจำกัด ซันเพาเวอร์ แอนด์ คอนสตรัคชั่น</t>
  </si>
  <si>
    <t>โครงการก่อสร้างถนนคอนกรีตเสริมเหล็ก หมู่ที่ 5</t>
  </si>
  <si>
    <t>โครงการติดตั้งไฟฟ้าส่องสว่างพลังงานแสงอาทิตย์ (Solar sell) จำนวน 67 ชุด</t>
  </si>
  <si>
    <t>015/2567(CNTR-00047/68)</t>
  </si>
  <si>
    <t>08/2568(CNTR-00053/68)</t>
  </si>
  <si>
    <t>02/2567(CNTR-00058/68)</t>
  </si>
  <si>
    <t>โครงการติดตั้งไฟฟ้าส่องสว่างพลังงานแสงอาทิตย์ (Solar sell) จำนวน 67 ชุด - เงินอุดหนุนจากหน่วยงานอื่น)</t>
  </si>
  <si>
    <t>จัดสถานที่โครงการจัดงานประเพณีลอยกระทง</t>
  </si>
  <si>
    <t>จัดเตรียมเวทีกลางและเครืองเสียงโครงการจัดงานประเพณีลอยกระทง</t>
  </si>
  <si>
    <t>โครงการก่อสร้างถนนคอนกรีตเสริมเหล็ก หมู่ที่ 8</t>
  </si>
  <si>
    <t>นายปรีชา ทมเจริญ</t>
  </si>
  <si>
    <t>นายเดือน ขอนรัมย์</t>
  </si>
  <si>
    <t>02/2567(CNTR-00059/68)</t>
  </si>
  <si>
    <r>
      <t>วันที่</t>
    </r>
    <r>
      <rPr>
        <sz val="14"/>
        <color theme="1"/>
        <rFont val="Angsana New"/>
        <family val="1"/>
      </rPr>
      <t xml:space="preserve"> </t>
    </r>
    <r>
      <rPr>
        <b/>
        <sz val="14"/>
        <color theme="1"/>
        <rFont val="Angsana New"/>
        <family val="1"/>
      </rPr>
      <t>30 เดือนพฤษจิกายน 2567</t>
    </r>
  </si>
  <si>
    <t>สรุปผลการดำเนินการจัดซื้อจัดจ้างในรอบเดือน ตุลาคม 2567</t>
  </si>
  <si>
    <r>
      <t>วันที่</t>
    </r>
    <r>
      <rPr>
        <sz val="14"/>
        <color theme="1"/>
        <rFont val="Angsana New"/>
        <family val="1"/>
      </rPr>
      <t xml:space="preserve"> </t>
    </r>
    <r>
      <rPr>
        <b/>
        <sz val="14"/>
        <color theme="1"/>
        <rFont val="Angsana New"/>
        <family val="1"/>
      </rPr>
      <t>31 เดือน ตุลาคม 2567</t>
    </r>
  </si>
  <si>
    <t>วันที่ 31 เดือนตุลาคม 2567</t>
  </si>
  <si>
    <r>
      <t>วันที่</t>
    </r>
    <r>
      <rPr>
        <sz val="14"/>
        <color theme="1"/>
        <rFont val="Angsana New"/>
        <family val="1"/>
      </rPr>
      <t xml:space="preserve"> </t>
    </r>
    <r>
      <rPr>
        <b/>
        <sz val="14"/>
        <color theme="1"/>
        <rFont val="Angsana New"/>
        <family val="1"/>
      </rPr>
      <t>30 เดือนตุลาคม 2567</t>
    </r>
  </si>
  <si>
    <t>สรุปผลการดำเนินการจัดซื้อจัดจ้างในรอบเดือน พฤษจิกายน 2567</t>
  </si>
  <si>
    <t>สรุปผลการดำเนินการจัดซื้อจัดจ้างในรอบเดือนธันวาคม 2567</t>
  </si>
  <si>
    <r>
      <t>วันที่</t>
    </r>
    <r>
      <rPr>
        <sz val="14"/>
        <color theme="1"/>
        <rFont val="Angsana New"/>
        <family val="1"/>
      </rPr>
      <t xml:space="preserve"> </t>
    </r>
    <r>
      <rPr>
        <b/>
        <sz val="14"/>
        <color theme="1"/>
        <rFont val="Angsana New"/>
        <family val="1"/>
      </rPr>
      <t>31 เดือน ธันวาคม 2567</t>
    </r>
  </si>
  <si>
    <t>สรุปผลการดำเนินการจัดซื้อจัดจ้างในรอบเดือน ธันวาคม 2567</t>
  </si>
  <si>
    <t>วันที่ 31 เดือนธันวาคม 2567</t>
  </si>
  <si>
    <t>01/2568 26 พ.ย.67</t>
  </si>
  <si>
    <t>02/256826 พ.ย.67</t>
  </si>
  <si>
    <t>017/2568 11พ.ย.67</t>
  </si>
  <si>
    <t>018/2568 11 พ.ย.67</t>
  </si>
  <si>
    <t>01/2568 1 ต.ค.67</t>
  </si>
  <si>
    <t>04/2568 1 ต.ค.67</t>
  </si>
  <si>
    <t>011/2568 21 ต.ค.67</t>
  </si>
  <si>
    <t>015/2568 29 ต.ค.67</t>
  </si>
  <si>
    <t>02/2568 1ต.ค.67</t>
  </si>
  <si>
    <t>อุปกรณ์กีฬาโครงการกีฬาเชื่อมสัมพันธ์ชุมชน</t>
  </si>
  <si>
    <t>24/2568 16 ธ.ค.67</t>
  </si>
  <si>
    <t>ถ้วยรางวัลโครงการกีฬาเชื่อมสัมพันธ์ชุมชน</t>
  </si>
  <si>
    <t>25/2568 16 ธ.ค.67</t>
  </si>
  <si>
    <t>เครื่องคอมพิวเตอร์ สำหรับงานสำนักงาน</t>
  </si>
  <si>
    <t>ร้านเฮงเฮงฮก</t>
  </si>
  <si>
    <t>26/2568 20 ธ.ค.67</t>
  </si>
  <si>
    <t>ตู้เหล็ก</t>
  </si>
  <si>
    <t>ร้านสำเริงเฟอร์นิเจอร์มอลล์</t>
  </si>
  <si>
    <t>27/2568 20 ธ.ค.67</t>
  </si>
  <si>
    <t>พิมพาณิชย์</t>
  </si>
  <si>
    <t>วัสดุเกษตร</t>
  </si>
  <si>
    <t>28/2568 23 ธ.ค.67</t>
  </si>
  <si>
    <t>หจก.ไพศาลอิเลคทริค 1999 (สำนักงานใหญ่)</t>
  </si>
  <si>
    <t>ติดตั้งประดับไฟอาคาร</t>
  </si>
  <si>
    <t>21/2568 3 ธ.ค.67</t>
  </si>
  <si>
    <t>018/2568 9ธ.ค.67</t>
  </si>
  <si>
    <t>019/2568 9ธ.ค.67</t>
  </si>
  <si>
    <t>023/2568 12ธ.ค.67</t>
  </si>
  <si>
    <t>ซ่อมแซมถนนดินลงหินคลุกหน้าศูนย์วิจัยยาง</t>
  </si>
  <si>
    <t>ซ่อมแซมฝาบ่อพัก หมู่ที่1</t>
  </si>
  <si>
    <t>หจก.ศักดิ์รุ่งเรืองกิจก่อสร้าง</t>
  </si>
  <si>
    <t>นายเอกรินทร์ หรัญราช</t>
  </si>
  <si>
    <t>22/2568 16 ธ.ค.67</t>
  </si>
  <si>
    <t>จัดสถามแข่งโครงการกีฬาเชื่อมสัมพันธ์ชุมชน</t>
  </si>
  <si>
    <t>เครื่องเสียงโครงการกีฬาเชื่อมสัมพันธ์ชุมชน</t>
  </si>
  <si>
    <t>ตกแต่งสถานที่โครงการงานประเพณีก่อเจดีย์รวงข้าวชาวร่อนทอง</t>
  </si>
  <si>
    <t>วงดนตรีโครงการงานประเพณีก่อเจดีย์รวงข้าวชาวร่อนทอง</t>
  </si>
  <si>
    <t>นายอำนาจ กาลวิบูลย์</t>
  </si>
  <si>
    <t>นายสัตยา เชื้อหงษ์</t>
  </si>
  <si>
    <t>นางสาววิไลวรรณ ประเสริฐ</t>
  </si>
  <si>
    <t>ว่าที่ร้อยตรีวุฒินันท์ แพงจันทร์</t>
  </si>
  <si>
    <t>23/2568 16 ธ.ค.67</t>
  </si>
  <si>
    <t>26/2568 23 ธ.ค.67</t>
  </si>
  <si>
    <t>27/2568 23 ธ.ค.67</t>
  </si>
  <si>
    <t>เวทีเครื่องเสียงโครงการงานประเพณีก่อเจดีย์รวงข้าวชาวร่อนทอง</t>
  </si>
  <si>
    <t>เครื่องเสียงกองอำนวยการโครงการงานประเพณีก่อเจดีย์รวงข้าวชาวร่อนทอง</t>
  </si>
  <si>
    <t>นายบุญเพ็ง จินดารอง</t>
  </si>
  <si>
    <t>29/2568 23 ธ.ค.67</t>
  </si>
  <si>
    <t>ตกแต่งรถขบวนโครงการงานประเพณีก่อเจดีย์รวงข้าวชาวร่อนทอง</t>
  </si>
  <si>
    <t>นางสาวบุหลิน สุวรรณเพชร</t>
  </si>
  <si>
    <t>30/2568 23 ธ.ค.67</t>
  </si>
  <si>
    <t>บริษัท แมรี่ แอน แดรี่ โปรดักส์ จำกัด</t>
  </si>
  <si>
    <t>นม</t>
  </si>
  <si>
    <t>10/2568 31ต.ค.67</t>
  </si>
  <si>
    <t>11/2568 31ต.ค.67</t>
  </si>
  <si>
    <t>12/2568 29 พ.ย.67</t>
  </si>
  <si>
    <t>13/256829 พ.ย.67</t>
  </si>
  <si>
    <t>โครงการก่อสร้างถนนคอนกรีตเสริมเหล็ก หมู่ที่ 16</t>
  </si>
  <si>
    <t>โครงการก่อสร้างถนนคอนกรีตเสริมเหล็ก หมู่ที่ 12</t>
  </si>
  <si>
    <t>03/2568 3 ธ.ค.67</t>
  </si>
  <si>
    <t>04/2568 3 ธ.ค.67</t>
  </si>
  <si>
    <t>สรุปผลการดำเนินการจัดซื้อจัดจ้างในรอบเดือน มกราคม 2568</t>
  </si>
  <si>
    <r>
      <t>วันที่</t>
    </r>
    <r>
      <rPr>
        <sz val="14"/>
        <color theme="1"/>
        <rFont val="Angsana New"/>
        <family val="1"/>
      </rPr>
      <t xml:space="preserve"> </t>
    </r>
    <r>
      <rPr>
        <b/>
        <sz val="14"/>
        <color theme="1"/>
        <rFont val="Angsana New"/>
        <family val="1"/>
      </rPr>
      <t>31 เดือน มกราคม 2568</t>
    </r>
  </si>
  <si>
    <t>วันที่ 31 เดือน มกราคม 2568</t>
  </si>
  <si>
    <t>ซื้อขนมโครงการจัดงานวันเด็กแห่งชาติ</t>
  </si>
  <si>
    <t>นางสาวอภิญญา แสวงสุข</t>
  </si>
  <si>
    <t>029/2568 7 ม.ค.68</t>
  </si>
  <si>
    <t>ซื้อชุดกีฬาโครงการแข่งขันกีฬาต้านยาเสพติด</t>
  </si>
  <si>
    <t>ซื้อถ้วยรางวัลโครงการแข่งขันกีฬาต้านยาเสพติด</t>
  </si>
  <si>
    <t>อุปกรณ์กีฬา.โครงการแข่งขันกีฬาต้านยาเสพติด</t>
  </si>
  <si>
    <t>030/68 15 ม.ค.2568</t>
  </si>
  <si>
    <t>031/68 15 ม.ค.2568</t>
  </si>
  <si>
    <t>032/68 15 ม.ค.2568</t>
  </si>
  <si>
    <t>นางอรพิน ศิริไชยบูลย์วัฒน์</t>
  </si>
  <si>
    <t>วัสดุวิทยาศาสตร์การแพทย์</t>
  </si>
  <si>
    <t>033/68 15 ม.ค.2568</t>
  </si>
  <si>
    <t>042/68 28 ม.ค.2567</t>
  </si>
  <si>
    <t>ซื้อวัสดุถังดับเพลิง</t>
  </si>
  <si>
    <t>037/68 22 ม.ค.68</t>
  </si>
  <si>
    <t>คอมพิวเตอร์ โน้ตบุ๊ก  จำนวน 1 เครื่อง</t>
  </si>
  <si>
    <t>040/68 22 ม.ค.68</t>
  </si>
  <si>
    <t>ครื่องพิมพ์ Multifunction แบบฉีดหมึกพร้อมติดตั้งถังหมึกพิมพ์</t>
  </si>
  <si>
    <t>041/68 22 ม.ค.68</t>
  </si>
  <si>
    <t>ร้านพรมวาส</t>
  </si>
  <si>
    <t>ซื้อวัคซีนพิษสุนัขบ้า</t>
  </si>
  <si>
    <t>039/68 22 ม.ค.68</t>
  </si>
  <si>
    <t>จ้างเหมาบ้านลมโครงการจัดงานวันเด็กแห่งชาติ</t>
  </si>
  <si>
    <t>จ้างเหมาทำอาหารโครงการจัดงานวันเด็กแห่งชาติ</t>
  </si>
  <si>
    <t>นางสาวสำเรียง พจนะกุล</t>
  </si>
  <si>
    <t>นางรณิดา เจริญรัมย์</t>
  </si>
  <si>
    <t>032/68 7ม.ค.68</t>
  </si>
  <si>
    <t>033/68 8ม.ค.68</t>
  </si>
  <si>
    <t>ซ่อมแซมถนน หมู่ที่6</t>
  </si>
  <si>
    <t>034/68 13 ม.ค.68</t>
  </si>
  <si>
    <t>จ้างเหมาป้ายภาษี</t>
  </si>
  <si>
    <t>038/68 22 ม.ค.68</t>
  </si>
  <si>
    <t>นางทุรีพร เชนรัมย์</t>
  </si>
  <si>
    <t>035/68 13 ม.ค.68</t>
  </si>
  <si>
    <t>เครื่องเสียงโครงการแข่งขันกีฬาต้านยาเสพติด</t>
  </si>
  <si>
    <t>จ้างเหมาประกอบอาหารโครงการแข่งขันกีฬาต้านยาเสพติด</t>
  </si>
  <si>
    <t>จ้างเหมาจัดเตรียมสนามกีฬาโครงการแข่งขันกีฬาต้านยาเสพติด</t>
  </si>
  <si>
    <t>นายธงชัย เฉลิมพล</t>
  </si>
  <si>
    <t>นางรุ่งทิพย์ กะการดี</t>
  </si>
  <si>
    <t>040/68 27 ม.ค.68</t>
  </si>
  <si>
    <t>041/68 27 ม.ค.68</t>
  </si>
  <si>
    <t>042/68 27 ม.ค.68</t>
  </si>
  <si>
    <t>สรุปผลการดำเนินการจัดซื้อจัดจ้างในรอบเดือน กุมภาพันธ์ 2568</t>
  </si>
  <si>
    <r>
      <t>วันที่</t>
    </r>
    <r>
      <rPr>
        <sz val="14"/>
        <color theme="1"/>
        <rFont val="Angsana New"/>
        <family val="1"/>
      </rPr>
      <t xml:space="preserve"> </t>
    </r>
    <r>
      <rPr>
        <b/>
        <sz val="14"/>
        <color theme="1"/>
        <rFont val="Angsana New"/>
        <family val="1"/>
      </rPr>
      <t>28 เดือน กุมภาพันธ์ 2568</t>
    </r>
  </si>
  <si>
    <t>วันที่ 28 เดือนกุมภาพันธ์ 2568</t>
  </si>
  <si>
    <t>วัสดุสำนักงาน</t>
  </si>
  <si>
    <t>นายเอกชัย ทรัพย์คำจันทร์</t>
  </si>
  <si>
    <t>043/68 28 ม.ค.68</t>
  </si>
  <si>
    <t> (วัสดุสำนักงาน) หมึกถ่ายเอกสาร</t>
  </si>
  <si>
    <t>ห้างหุ้นส่วนจำกัด ธงชัยโอเอเซลล์แอนด์เซอร์วิส</t>
  </si>
  <si>
    <t>ห้างหุ้นส่วนจำกัดหมั่นกิจพาณิชย์</t>
  </si>
  <si>
    <t xml:space="preserve"> (วัสดุสำนักงาน) </t>
  </si>
  <si>
    <t>044/68 6 ก.พ.68</t>
  </si>
  <si>
    <t>045/68 6 ก.พ.68</t>
  </si>
  <si>
    <t>048/68 6 ก.พ.68</t>
  </si>
  <si>
    <t>047/68 6 ก.พ.68</t>
  </si>
  <si>
    <t>049/68 6 ก.พ.68</t>
  </si>
  <si>
    <t> (วัสดุคอมพิวเตอร์)</t>
  </si>
  <si>
    <t>050/68 6 ก.พ.68</t>
  </si>
  <si>
    <t>051/68 6 ก.พ.68</t>
  </si>
  <si>
    <t>052/68 6 ก.พ.68</t>
  </si>
  <si>
    <t>(วัสดุงานบ้านงานครัว)</t>
  </si>
  <si>
    <t>053/68 6 ก.พ.68</t>
  </si>
  <si>
    <t>054/68 6 ก.พ.68</t>
  </si>
  <si>
    <t>ป้ายนโยบายมหาดไทย</t>
  </si>
  <si>
    <t>ร้านนายดีไซน์ โดยนายเถียร ถะเกิงสุข</t>
  </si>
  <si>
    <t>043/68 11 ก.พ.68</t>
  </si>
  <si>
    <t>ป้ายห้ามเผา</t>
  </si>
  <si>
    <t>จ้างเหมาทำตรายาง</t>
  </si>
  <si>
    <t>044/68 13 ก.พ.68</t>
  </si>
  <si>
    <t>045/68 19 ก.พ.68</t>
  </si>
  <si>
    <t>ป้าย480*350 CM</t>
  </si>
  <si>
    <t>046/68 24 ก.พ.68</t>
  </si>
  <si>
    <t>ป้ายพระบรมฉายาลักษณ์</t>
  </si>
  <si>
    <t>047/68 24 ก.พ.68</t>
  </si>
  <si>
    <t>นางสาคร เจ๊ะรัมย์</t>
  </si>
  <si>
    <t>จ้างเหมาซ่อมรถน้ำ</t>
  </si>
  <si>
    <t>048/68 25 ก.พ.68</t>
  </si>
  <si>
    <t>สรุปผลการดำเนินการจัดซื้อจัดจ้างในรอบเดือน มีนาคม 2568</t>
  </si>
  <si>
    <r>
      <t>วันที่</t>
    </r>
    <r>
      <rPr>
        <sz val="14"/>
        <color theme="1"/>
        <rFont val="Angsana New"/>
        <family val="1"/>
      </rPr>
      <t xml:space="preserve"> </t>
    </r>
    <r>
      <rPr>
        <b/>
        <sz val="14"/>
        <color theme="1"/>
        <rFont val="Angsana New"/>
        <family val="1"/>
      </rPr>
      <t>31 เดือน มีนาคม 2568</t>
    </r>
  </si>
  <si>
    <t>วันที่ 31 เดือน มีนาคม 2568</t>
  </si>
  <si>
    <t>055/68 6 มี.ค.68</t>
  </si>
  <si>
    <t>056/68 6 มี.ค.68</t>
  </si>
  <si>
    <t>057/68 6 มี.ค.68</t>
  </si>
  <si>
    <t>วัสดุเหล็กจ้ออ้อย</t>
  </si>
  <si>
    <t>058/68 6 มี.ค.68</t>
  </si>
  <si>
    <t>ซ่อมโน๊ตบุ๊ค</t>
  </si>
  <si>
    <t>049/68 3 มี.ค.68</t>
  </si>
  <si>
    <t>ป้ายรับเสด็จพระเจ้าลูกญาเธอเจ้าฟ้าสิริวัณณวรีรารรีรัตนราชกัญญา</t>
  </si>
  <si>
    <t>ร้านนายดีไซ์ โดยนายเสถียร ถะเกิงสุข</t>
  </si>
  <si>
    <t>050/68 3 มี.ค.68</t>
  </si>
  <si>
    <t>โครงการก่อสร้างถนนคอนกรีตเสริมเหล็ก บ้านเสม็ด หมู่ที่ 5 ตำบลร่อนทอง อำเภอสตึก จังหวัดบุรีรัมย์</t>
  </si>
  <si>
    <t>โครงการก่อสร้างถนนคอนกรีตเสริมเหล็ก หมู่ 7</t>
  </si>
  <si>
    <t>โครงการก่อสร้างถนนคอนกรีตเสริมเหล็ก หมู่ที่ 3</t>
  </si>
  <si>
    <t>005/68 13 มี.ค.68</t>
  </si>
  <si>
    <t>006/68 13 มี.ค.68</t>
  </si>
  <si>
    <t>007/68 17 มี.ค.68</t>
  </si>
  <si>
    <t>โครงการก่อสร้างถนนคอนกรีตเสริมเหล็ก หมู่ที่ 13</t>
  </si>
  <si>
    <t>โครงการกำจัดวัชพืช (สระหมู่บ้าน) บ้านหนองน้ำขุ่น  หมู่ที่ 9</t>
  </si>
  <si>
    <t>นายศุภโชค เรืองไพศาล</t>
  </si>
  <si>
    <t>008/68 26 มี.ค.68</t>
  </si>
  <si>
    <t>009/68 27 มี.ค.68</t>
  </si>
  <si>
    <t>บริษัท ยูนิตี้ ไอที ซิสเต็ม จำกัด</t>
  </si>
  <si>
    <t>สรุปผลการดำเนินการจัดซื้อจัดจ้างในรอบเดือน เมษายน 2568</t>
  </si>
  <si>
    <r>
      <t>วันที่</t>
    </r>
    <r>
      <rPr>
        <sz val="14"/>
        <color theme="1"/>
        <rFont val="Angsana New"/>
        <family val="1"/>
      </rPr>
      <t xml:space="preserve"> </t>
    </r>
    <r>
      <rPr>
        <b/>
        <sz val="14"/>
        <color theme="1"/>
        <rFont val="Angsana New"/>
        <family val="1"/>
      </rPr>
      <t>30 เดือน  เมษายน 2568</t>
    </r>
  </si>
  <si>
    <t>062/68 8 เม.ย.68</t>
  </si>
  <si>
    <t>จ้างเหมาจัดทำตรายาง</t>
  </si>
  <si>
    <t>052/68 3 เม.ย.68</t>
  </si>
  <si>
    <t>053/68 3 เม.ย.68</t>
  </si>
  <si>
    <t>สรุปผลการดำเนินการจัดซื้อจัดจ้างในรอบเดือน พฤษภาคม 2568</t>
  </si>
  <si>
    <r>
      <t>วันที่</t>
    </r>
    <r>
      <rPr>
        <sz val="14"/>
        <color theme="1"/>
        <rFont val="Angsana New"/>
        <family val="1"/>
      </rPr>
      <t xml:space="preserve"> </t>
    </r>
    <r>
      <rPr>
        <b/>
        <sz val="14"/>
        <color theme="1"/>
        <rFont val="Angsana New"/>
        <family val="1"/>
      </rPr>
      <t>31 เดือน พฤษภาคม 2568</t>
    </r>
  </si>
  <si>
    <t>วันที่ 31 เดือนพฤษภาคม 2568</t>
  </si>
  <si>
    <t>063/68 13 พ.ค.68</t>
  </si>
  <si>
    <t>064/68 13 พ.ค.68</t>
  </si>
  <si>
    <t>วัสดุงานบ้านงานครัว</t>
  </si>
  <si>
    <t>บริษัทแมรี่ แอนแดรี่ โปรดักส์ จำกัด</t>
  </si>
  <si>
    <t>065/68 26 พ.ค.68</t>
  </si>
  <si>
    <t>066/68 30 พ.ค.68</t>
  </si>
  <si>
    <t>067/68 30 พ.ค.68</t>
  </si>
  <si>
    <t>054/68 6พ.ค.68</t>
  </si>
  <si>
    <t>055/68 13พ.ค.68</t>
  </si>
  <si>
    <t>057/68 26พ.ค.68</t>
  </si>
  <si>
    <t>ค่าบำรุงรักษาและซ่อมแซม รถ ขน6322</t>
  </si>
  <si>
    <t>ค่าบำรุงรักษาและซ่อมแซม รถ บม1995</t>
  </si>
  <si>
    <t>ค่าบำรุงรักษาและซ่อมแซมเครื่องปริ้นเตอร์</t>
  </si>
  <si>
    <t>ค่าบำรุงรักษาและซ่อมแซมเครื่องพ่นยุง</t>
  </si>
  <si>
    <t>นายประชุม ขำเหมือน</t>
  </si>
  <si>
    <t>056/68 26พ.ค.68</t>
  </si>
  <si>
    <t>จ้างเหมาจัดทำป้าย</t>
  </si>
  <si>
    <t>โครงการก่อสร้างถนนคอนกรีตเสริมเหล็ก บ้านเสม็ด หมู่ที่ ๕, บ้านโนนเกตุ หมู่ที่ ๑๒</t>
  </si>
  <si>
    <t>บริษัท ที.พี.เอ.คอนสตรัคชัน จำกัด</t>
  </si>
  <si>
    <t>011/68 8พ.ค.68</t>
  </si>
  <si>
    <t>สรุปผลการดำเนินการจัดซื้อจัดจ้างในรอบเดือน มิถุนายน 2568</t>
  </si>
  <si>
    <r>
      <t>วันที่</t>
    </r>
    <r>
      <rPr>
        <sz val="14"/>
        <color theme="1"/>
        <rFont val="Angsana New"/>
        <family val="1"/>
      </rPr>
      <t xml:space="preserve"> </t>
    </r>
    <r>
      <rPr>
        <b/>
        <sz val="14"/>
        <color theme="1"/>
        <rFont val="Angsana New"/>
        <family val="1"/>
      </rPr>
      <t>30 เดือน มิถุนายน 2568</t>
    </r>
  </si>
  <si>
    <t>วันที่ 30 เดือน มิถุนายน 2568</t>
  </si>
  <si>
    <t>วัสดุการเกษตร</t>
  </si>
  <si>
    <t>นายศักรินทร์ ภาษี</t>
  </si>
  <si>
    <t>068/68 6 มิ.ย.68</t>
  </si>
  <si>
    <t>069/68 6 มิ.ย.68</t>
  </si>
  <si>
    <t>071/68 19 มิ.ย.68</t>
  </si>
  <si>
    <t>072/68 19 มิ.ย.68</t>
  </si>
  <si>
    <t>076/68 30 มิ.ย.68</t>
  </si>
  <si>
    <t>077/68 30 มิ.ย.68</t>
  </si>
  <si>
    <t>060/68 12มิ.ย.68</t>
  </si>
  <si>
    <t>061/68 12มิ.ย.68</t>
  </si>
  <si>
    <t>062/68 19มิ.ย.68</t>
  </si>
  <si>
    <t>เช่ารถมินิบัสโดยสารไม่ประจำทาง</t>
  </si>
  <si>
    <t>นายอนุชา คูณพิทักษ์สกุล</t>
  </si>
  <si>
    <t>064/68 23มิ.ย.68</t>
  </si>
  <si>
    <t>065/68 27 มิ.ย.68</t>
  </si>
  <si>
    <t>066/68 27 มิ.ย.68</t>
  </si>
  <si>
    <t>โครงการก่อสร้างถนนคสล.บ้านโคกใหญ่ หมู่ที่ 2</t>
  </si>
  <si>
    <t>ห้างหุ้นส่วนจำกัด ท.ยิ่งเจริญ</t>
  </si>
  <si>
    <t>โครงการก่อสร้างถนนคสล. หมู่ที่ 9</t>
  </si>
  <si>
    <t>โครงการก่อสร้างถนนคสล. หมู่ที่ 16</t>
  </si>
  <si>
    <t>12/68 13 มิ.ย.68</t>
  </si>
  <si>
    <t>13/68 13 มิ.ย.68</t>
  </si>
  <si>
    <t>14/68 13 มิ.ย.68</t>
  </si>
  <si>
    <t>ห้างหุ้นส่วนจำกัด รุ่งโรจน์ทวีทรัพย์ 999</t>
  </si>
  <si>
    <t>15/68 20มิ.ย.68</t>
  </si>
  <si>
    <t>โครงการก่อสร้างถนนดินลงหินคลุก หมู่ที่ 3</t>
  </si>
  <si>
    <t>โครงการถนนดินลงหินคลุก หมู่ที่ 2</t>
  </si>
  <si>
    <t>โครงการก่อสร้างถนนดินลงหินคลุก บ้านปรือเกียน หมู่ที่ 8</t>
  </si>
  <si>
    <t>ห้างหุ้นส่วนจำกัด รุ่งโรจน์ทวีทรัพย์ 1000</t>
  </si>
  <si>
    <t>ห้างหุ้นส่วนจำกัด รุ่งโรจน์ทวีทรัพย์ 1001</t>
  </si>
  <si>
    <t>17/68 24มิ.ย.68</t>
  </si>
  <si>
    <t>16/68 24มิ.ย.68</t>
  </si>
  <si>
    <t>สรุปผลการดำเนินการจัดซื้อจัดจ้างในรอบเดือน กรกฎาคม 2568</t>
  </si>
  <si>
    <r>
      <t>วันที่</t>
    </r>
    <r>
      <rPr>
        <sz val="14"/>
        <color theme="1"/>
        <rFont val="Angsana New"/>
        <family val="1"/>
      </rPr>
      <t xml:space="preserve"> </t>
    </r>
    <r>
      <rPr>
        <b/>
        <sz val="14"/>
        <color theme="1"/>
        <rFont val="Angsana New"/>
        <family val="1"/>
      </rPr>
      <t>31 เดือน กรกฎาคม 2568</t>
    </r>
  </si>
  <si>
    <t>78/68 1 ก.ค.68</t>
  </si>
  <si>
    <t>79/68 5ก.ค.68</t>
  </si>
  <si>
    <t>81/68 17ก.ค.68</t>
  </si>
  <si>
    <t>82/68 23 ก.ค.68</t>
  </si>
  <si>
    <t>วัสดุวิทยาศาสตร์หรือการแพทย์</t>
  </si>
  <si>
    <t>ร้านประทีปพุทธภัณฑ์</t>
  </si>
  <si>
    <t>67/68 1ก.ค.68</t>
  </si>
  <si>
    <t>70/68 21ก.ค.68</t>
  </si>
  <si>
    <t>จ้างเหมาสำรวจข้อมูลจำนวนสุนัขและแมว</t>
  </si>
  <si>
    <t>71/68 9ก.ค.68</t>
  </si>
  <si>
    <t>โครงการก่อสร้างถนนคสล. หมู่ที่ 14</t>
  </si>
  <si>
    <t>18/68 2 ก.ค.68</t>
  </si>
  <si>
    <t>ถนนดินลงหินคลุก หมู่ที่ 3</t>
  </si>
  <si>
    <t>สรุปผลการดำเนินการจัดซื้อจัดจ้างในรอบเดือน สิงหาคม 2568</t>
  </si>
  <si>
    <r>
      <t>วันที่</t>
    </r>
    <r>
      <rPr>
        <sz val="14"/>
        <color theme="1"/>
        <rFont val="Angsana New"/>
        <family val="1"/>
      </rPr>
      <t xml:space="preserve"> </t>
    </r>
    <r>
      <rPr>
        <b/>
        <sz val="14"/>
        <color theme="1"/>
        <rFont val="Angsana New"/>
        <family val="1"/>
      </rPr>
      <t>31 เดือน สิงหาคม 2568</t>
    </r>
  </si>
  <si>
    <t>ถนนดินลงหินคลุก หมู่ที่ 11</t>
  </si>
  <si>
    <t>83/68 4 ส.ค.68</t>
  </si>
  <si>
    <t>ครุภัณฑ์งานบ้านงานครัว</t>
  </si>
  <si>
    <t>บริษัทเรืองแสงไทยจำกัด</t>
  </si>
  <si>
    <t>84/68 19 ส.ค.68</t>
  </si>
  <si>
    <t>85/68 19 ส.ค.68</t>
  </si>
  <si>
    <t>88/68 26 ส.ค.68</t>
  </si>
  <si>
    <t>89/68 28 ส.ค.68</t>
  </si>
  <si>
    <t>90/68 1 ก.ย.68</t>
  </si>
  <si>
    <t>91/68 1 ก.ย.68</t>
  </si>
  <si>
    <t>สรุปผลการดำเนินการจัดซื้อจัดจ้างในรอบเดือน กันยายน 2568</t>
  </si>
  <si>
    <r>
      <t>วันที่</t>
    </r>
    <r>
      <rPr>
        <sz val="14"/>
        <color theme="1"/>
        <rFont val="Angsana New"/>
        <family val="1"/>
      </rPr>
      <t xml:space="preserve"> </t>
    </r>
    <r>
      <rPr>
        <b/>
        <sz val="14"/>
        <color theme="1"/>
        <rFont val="Angsana New"/>
        <family val="1"/>
      </rPr>
      <t>30 เดือน กันยายน 2568</t>
    </r>
  </si>
  <si>
    <t>92/68 9 ก.ย.68</t>
  </si>
  <si>
    <t>ร้านพนมวาส โดยนายธิตินันท์ โชติรัตน์ทรัพย์</t>
  </si>
  <si>
    <t>93/68 10ก.ย.68</t>
  </si>
  <si>
    <t>ห้างหุ้นส่วนจำกัด ธงชัยโอเอเซลส์แอนด์เซอร์วีส</t>
  </si>
  <si>
    <t>94/68 23ก.ย.68</t>
  </si>
  <si>
    <t>ห้างหุ้นส่วนจำกัด หมั่นกิจพานิจย์</t>
  </si>
  <si>
    <t>95/68 23ก.ย.68</t>
  </si>
  <si>
    <t>96/68 23ก.ย.68</t>
  </si>
  <si>
    <t>ครุภัณฑ์โรงงาน</t>
  </si>
  <si>
    <t>97/68 26ก.ย.68</t>
  </si>
  <si>
    <t>72/68 12ก.ย.68</t>
  </si>
  <si>
    <t>โครงการสำรวจข้อมูลจำนวนสัตว์และขึ้นทะเบียนสัตว์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</si>
  <si>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</si>
  <si>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</si>
  <si>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</si>
  <si>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</si>
  <si>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</si>
  <si>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</si>
  <si>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</si>
  <si>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</si>
  <si>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</si>
  <si>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</si>
  <si>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</si>
  <si>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</si>
  <si>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</si>
  <si>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</si>
  <si>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</si>
  <si>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</si>
  <si>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</si>
  <si>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</si>
  <si>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</si>
  <si>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</si>
  <si>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</si>
  <si>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</si>
  <si>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</si>
  <si>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</si>
  <si>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</si>
  <si>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</si>
  <si>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</si>
  <si>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</si>
  <si>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</si>
  <si>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</si>
  <si>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</si>
  <si>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</si>
  <si>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</si>
  <si>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รายงานสรุปผลการจัดซื้อจัดจ้างขององค์การบริหารส่วนตำบลร่อนทอง อำเภอสตึก จังหวัดบุรีรัมย์</t>
  </si>
</sst>
</file>

<file path=xl/styles.xml><?xml version="1.0" encoding="utf-8"?>
<styleSheet xmlns="http://schemas.openxmlformats.org/spreadsheetml/2006/main">
  <fonts count="13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4" fontId="2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center" vertical="top"/>
    </xf>
    <xf numFmtId="4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7" fontId="2" fillId="0" borderId="3" xfId="0" applyNumberFormat="1" applyFont="1" applyBorder="1" applyAlignment="1">
      <alignment horizontal="center" vertical="top"/>
    </xf>
    <xf numFmtId="17" fontId="2" fillId="0" borderId="4" xfId="0" applyNumberFormat="1" applyFont="1" applyBorder="1" applyAlignment="1">
      <alignment horizontal="center" vertical="top"/>
    </xf>
    <xf numFmtId="0" fontId="3" fillId="2" borderId="5" xfId="0" applyNumberFormat="1" applyFont="1" applyFill="1" applyBorder="1" applyAlignment="1" applyProtection="1">
      <alignment horizontal="left" vertical="top" wrapText="1"/>
    </xf>
    <xf numFmtId="0" fontId="3" fillId="2" borderId="5" xfId="0" applyNumberFormat="1" applyFont="1" applyFill="1" applyBorder="1" applyAlignment="1" applyProtection="1">
      <alignment horizontal="center" vertical="top" wrapText="1"/>
    </xf>
    <xf numFmtId="0" fontId="3" fillId="2" borderId="4" xfId="0" applyNumberFormat="1" applyFont="1" applyFill="1" applyBorder="1" applyAlignment="1" applyProtection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4" fontId="2" fillId="0" borderId="0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8" fillId="0" borderId="0" xfId="0" applyFont="1"/>
    <xf numFmtId="4" fontId="2" fillId="0" borderId="0" xfId="0" applyNumberFormat="1" applyFont="1"/>
    <xf numFmtId="0" fontId="9" fillId="0" borderId="0" xfId="0" applyFont="1" applyAlignment="1"/>
    <xf numFmtId="0" fontId="10" fillId="0" borderId="0" xfId="0" applyFont="1"/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53788</xdr:colOff>
      <xdr:row>11</xdr:row>
      <xdr:rowOff>160020</xdr:rowOff>
    </xdr:from>
    <xdr:to>
      <xdr:col>7</xdr:col>
      <xdr:colOff>289560</xdr:colOff>
      <xdr:row>21</xdr:row>
      <xdr:rowOff>296472</xdr:rowOff>
    </xdr:to>
    <xdr:sp macro="" textlink="">
      <xdr:nvSpPr>
        <xdr:cNvPr id="2" name="TextBox 1"/>
        <xdr:cNvSpPr txBox="1"/>
      </xdr:nvSpPr>
      <xdr:spPr>
        <a:xfrm>
          <a:off x="53788" y="4724400"/>
          <a:ext cx="7550972" cy="326065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8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 จำนวนข้าราชการหรือเจ้าหน้าที่พัสดุที่มีความรู้ ความชำนาญ ความรับผิดชอบโดยตรงทางด้านการจัดซื้อจัดจ้างมีจำนวนน้อยอาจส่งผลให้เกิดความเสี่ยงที่จะเกิดข้อผิดพลาดและความ</a:t>
          </a:r>
          <a:endParaRPr lang="th-TH" sz="18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lang="th-TH" sz="18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ล่าช้าในการปฏิบัติงานได้</a:t>
          </a:r>
          <a:endParaRPr lang="th-TH" sz="18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</a:t>
          </a:r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การดำเนินการจัดซื้อจัดจ้างด้วยระบบ </a:t>
          </a:r>
          <a:r>
            <a:rPr lang="en-US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ยังไม่มีประสิทธิภาพ ระบบปรับปรุงทำให้การ ทำงานได้ไม่ต่อเนื่อง ต้องใช้เวลานานในการปฏิบัติงานในระบบ </a:t>
          </a:r>
          <a:r>
            <a:rPr lang="en-US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endParaRPr lang="th-TH" sz="18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</a:t>
          </a:r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กรมบัญชีกลางมีการออกกฎกระทรวง ระเบียบ และหนังสือเวียนอื่น ๆ ที่เกี่ยวข้อง เพื่อให้ สอดคล้องกับ แนวทางปฏิบัติตามพระราชบัญญัติการจัดซื้อจัดจ้างและการบริหารพัสดุภาครัฐ </a:t>
          </a:r>
        </a:p>
        <a:p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พ.ศ. </a:t>
          </a:r>
          <a:r>
            <a:rPr lang="en-US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2560 </a:t>
          </a:r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อย่างต่อเนื่อง และมีการยกเลิกหนังสือเวียนเพื่อปรับปรุงแก้ไขแนวทางปฏิบัติ ทำให้การปฏิบัติงานไม่เกิด ความคล่องตัว เนื่องจากเจ้าหน้าที่ต้องตรวจสอบ แก้ไข และศึกษา กฎ    </a:t>
          </a:r>
        </a:p>
        <a:p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ระเบียบ และหนังสือเวียน  เพื่อปฏิบัติงานให้สอดคล้องและเป็นไปตามแนวทางการปฏิบัติ </a:t>
          </a:r>
          <a:endParaRPr lang="th-TH" sz="18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0</xdr:col>
      <xdr:colOff>100965</xdr:colOff>
      <xdr:row>23</xdr:row>
      <xdr:rowOff>342899</xdr:rowOff>
    </xdr:from>
    <xdr:to>
      <xdr:col>7</xdr:col>
      <xdr:colOff>304800</xdr:colOff>
      <xdr:row>32</xdr:row>
      <xdr:rowOff>289044</xdr:rowOff>
    </xdr:to>
    <xdr:sp macro="" textlink="">
      <xdr:nvSpPr>
        <xdr:cNvPr id="3" name="TextBox 2"/>
        <xdr:cNvSpPr txBox="1"/>
      </xdr:nvSpPr>
      <xdr:spPr>
        <a:xfrm>
          <a:off x="100965" y="8656319"/>
          <a:ext cx="7519035" cy="278840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</a:t>
          </a:r>
        </a:p>
        <a:p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1. จัดสรรจำนวนข้าราชการให้เพียงพอต่องานทางด้านการจัดซื้อจัดจ้าง เพื่อให้เกิดความต่อเนื่องในการปฏิบัติงาน</a:t>
          </a:r>
        </a:p>
        <a:p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lang="en-US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 </a:t>
          </a:r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ห้ผู้ที่ต้องการใช้พัสดุมีการวางแผนการดำเนินงานให้สอดคล้องกับมาตรการการเร่งรัดเบิกจ่ายและให้ความสำคัญต่อกระบวนการจัดซื้อจัดจ้าง เพื่อให้เกิดความคล่องตัวมากยิ่งขึ้น</a:t>
          </a:r>
          <a:endParaRPr lang="th-TH" sz="18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</a:t>
          </a:r>
          <a:r>
            <a:rPr lang="en-US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 </a:t>
          </a:r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ส่งเจ้าหน้าที่ และผู้ที่เกี่ยวข้อง เข้ารับการอบรมสัมมนา เพื่อพัฒนาความรู้ความสามารถอย่างต่อเนื่อง</a:t>
          </a:r>
          <a:endParaRPr lang="th-TH" sz="18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</a:t>
          </a:r>
          <a:r>
            <a:rPr lang="en-US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 </a:t>
          </a:r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กรมบัญชีกลางควรดำเนินการปรับปรุงระบบ </a:t>
          </a:r>
          <a:r>
            <a:rPr lang="en-US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ให้มีประสิทธิภาพมากยิ่งขึ้น</a:t>
          </a:r>
          <a:endParaRPr lang="th-TH" sz="18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</a:t>
          </a:r>
          <a:r>
            <a:rPr lang="en-US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 </a:t>
          </a:r>
          <a:r>
            <a:rPr lang="th-TH" sz="18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ให้เจ้าหน้าที่ และผู้ที่เกี่ยวข้องในการปฏิบัติงานต้องศึกษาระเบียบ กฎหมาย คู่มือ แนวทางปฏิบัติงานใหม่ ๆ อยู่เสมอ เพื่อความถูกต้องแม่นยำไม่ให้เกิดข้อผิดพลาดในการปฏิบัติงาน</a:t>
          </a:r>
          <a:endParaRPr lang="th-TH" sz="18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1402080</xdr:colOff>
      <xdr:row>13</xdr:row>
      <xdr:rowOff>110490</xdr:rowOff>
    </xdr:from>
    <xdr:ext cx="2567940" cy="9810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737360" y="5993130"/>
          <a:ext cx="25679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5</xdr:col>
      <xdr:colOff>798196</xdr:colOff>
      <xdr:row>13</xdr:row>
      <xdr:rowOff>97155</xdr:rowOff>
    </xdr:from>
    <xdr:ext cx="2838449" cy="9810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111116" y="5979795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  <xdr:oneCellAnchor>
    <xdr:from>
      <xdr:col>1</xdr:col>
      <xdr:colOff>1409700</xdr:colOff>
      <xdr:row>30</xdr:row>
      <xdr:rowOff>472440</xdr:rowOff>
    </xdr:from>
    <xdr:ext cx="2529840" cy="98107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744980" y="12969240"/>
          <a:ext cx="25298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5</xdr:col>
      <xdr:colOff>1188720</xdr:colOff>
      <xdr:row>30</xdr:row>
      <xdr:rowOff>487680</xdr:rowOff>
    </xdr:from>
    <xdr:ext cx="2838449" cy="98107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501640" y="12984480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1394460</xdr:colOff>
      <xdr:row>13</xdr:row>
      <xdr:rowOff>125730</xdr:rowOff>
    </xdr:from>
    <xdr:ext cx="2567940" cy="9810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729740" y="6008370"/>
          <a:ext cx="25679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5</xdr:col>
      <xdr:colOff>782956</xdr:colOff>
      <xdr:row>13</xdr:row>
      <xdr:rowOff>127635</xdr:rowOff>
    </xdr:from>
    <xdr:ext cx="2838449" cy="9810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095876" y="6010275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1424940</xdr:colOff>
      <xdr:row>13</xdr:row>
      <xdr:rowOff>125730</xdr:rowOff>
    </xdr:from>
    <xdr:ext cx="2567940" cy="9810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760220" y="6008370"/>
          <a:ext cx="25679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5</xdr:col>
      <xdr:colOff>805816</xdr:colOff>
      <xdr:row>13</xdr:row>
      <xdr:rowOff>127635</xdr:rowOff>
    </xdr:from>
    <xdr:ext cx="2838449" cy="9810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118736" y="6010275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1379220</xdr:colOff>
      <xdr:row>13</xdr:row>
      <xdr:rowOff>133350</xdr:rowOff>
    </xdr:from>
    <xdr:ext cx="2567940" cy="9810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714500" y="6015990"/>
          <a:ext cx="25679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5</xdr:col>
      <xdr:colOff>775336</xdr:colOff>
      <xdr:row>13</xdr:row>
      <xdr:rowOff>127635</xdr:rowOff>
    </xdr:from>
    <xdr:ext cx="2838449" cy="9810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088256" y="6010275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1394460</xdr:colOff>
      <xdr:row>13</xdr:row>
      <xdr:rowOff>80010</xdr:rowOff>
    </xdr:from>
    <xdr:ext cx="2567940" cy="9810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729740" y="5962650"/>
          <a:ext cx="25679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5</xdr:col>
      <xdr:colOff>782956</xdr:colOff>
      <xdr:row>13</xdr:row>
      <xdr:rowOff>43815</xdr:rowOff>
    </xdr:from>
    <xdr:ext cx="2838449" cy="9810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095876" y="5926455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  <xdr:oneCellAnchor>
    <xdr:from>
      <xdr:col>1</xdr:col>
      <xdr:colOff>1409700</xdr:colOff>
      <xdr:row>30</xdr:row>
      <xdr:rowOff>403860</xdr:rowOff>
    </xdr:from>
    <xdr:ext cx="2529840" cy="98107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744980" y="12923520"/>
          <a:ext cx="25298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5</xdr:col>
      <xdr:colOff>1097280</xdr:colOff>
      <xdr:row>30</xdr:row>
      <xdr:rowOff>411480</xdr:rowOff>
    </xdr:from>
    <xdr:ext cx="2838449" cy="98107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410200" y="12931140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  <xdr:oneCellAnchor>
    <xdr:from>
      <xdr:col>1</xdr:col>
      <xdr:colOff>1584960</xdr:colOff>
      <xdr:row>46</xdr:row>
      <xdr:rowOff>396240</xdr:rowOff>
    </xdr:from>
    <xdr:ext cx="2529840" cy="98107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920240" y="19751040"/>
          <a:ext cx="25298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6</xdr:col>
      <xdr:colOff>38100</xdr:colOff>
      <xdr:row>46</xdr:row>
      <xdr:rowOff>403860</xdr:rowOff>
    </xdr:from>
    <xdr:ext cx="2838449" cy="98107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463540" y="19758660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  <xdr:oneCellAnchor>
    <xdr:from>
      <xdr:col>1</xdr:col>
      <xdr:colOff>1409700</xdr:colOff>
      <xdr:row>89</xdr:row>
      <xdr:rowOff>240030</xdr:rowOff>
    </xdr:from>
    <xdr:ext cx="2567940" cy="98107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744980" y="6122670"/>
          <a:ext cx="25679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5</xdr:col>
      <xdr:colOff>798196</xdr:colOff>
      <xdr:row>89</xdr:row>
      <xdr:rowOff>226695</xdr:rowOff>
    </xdr:from>
    <xdr:ext cx="2838449" cy="98107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111116" y="6109335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  <xdr:oneCellAnchor>
    <xdr:from>
      <xdr:col>1</xdr:col>
      <xdr:colOff>1409700</xdr:colOff>
      <xdr:row>108</xdr:row>
      <xdr:rowOff>240030</xdr:rowOff>
    </xdr:from>
    <xdr:ext cx="2567940" cy="98107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744980" y="44679870"/>
          <a:ext cx="25679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5</xdr:col>
      <xdr:colOff>798196</xdr:colOff>
      <xdr:row>108</xdr:row>
      <xdr:rowOff>226695</xdr:rowOff>
    </xdr:from>
    <xdr:ext cx="2838449" cy="98107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111116" y="44666535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1409700</xdr:colOff>
      <xdr:row>12</xdr:row>
      <xdr:rowOff>240030</xdr:rowOff>
    </xdr:from>
    <xdr:ext cx="2567940" cy="9810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744980" y="6122670"/>
          <a:ext cx="25679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5</xdr:col>
      <xdr:colOff>798196</xdr:colOff>
      <xdr:row>12</xdr:row>
      <xdr:rowOff>226695</xdr:rowOff>
    </xdr:from>
    <xdr:ext cx="2838449" cy="9810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111116" y="6109335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1424940</xdr:colOff>
      <xdr:row>13</xdr:row>
      <xdr:rowOff>148590</xdr:rowOff>
    </xdr:from>
    <xdr:ext cx="2567940" cy="9810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760220" y="6031230"/>
          <a:ext cx="25679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5</xdr:col>
      <xdr:colOff>798196</xdr:colOff>
      <xdr:row>13</xdr:row>
      <xdr:rowOff>158115</xdr:rowOff>
    </xdr:from>
    <xdr:ext cx="2838449" cy="9810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111116" y="6040755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  <xdr:oneCellAnchor>
    <xdr:from>
      <xdr:col>1</xdr:col>
      <xdr:colOff>1417320</xdr:colOff>
      <xdr:row>29</xdr:row>
      <xdr:rowOff>15240</xdr:rowOff>
    </xdr:from>
    <xdr:ext cx="2529840" cy="98107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752600" y="13289280"/>
          <a:ext cx="25298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6</xdr:col>
      <xdr:colOff>7620</xdr:colOff>
      <xdr:row>28</xdr:row>
      <xdr:rowOff>228600</xdr:rowOff>
    </xdr:from>
    <xdr:ext cx="2838449" cy="98107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433060" y="13251180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  <xdr:oneCellAnchor>
    <xdr:from>
      <xdr:col>2</xdr:col>
      <xdr:colOff>0</xdr:colOff>
      <xdr:row>45</xdr:row>
      <xdr:rowOff>0</xdr:rowOff>
    </xdr:from>
    <xdr:ext cx="2529840" cy="98107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935480" y="20612100"/>
          <a:ext cx="25298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6</xdr:col>
      <xdr:colOff>22860</xdr:colOff>
      <xdr:row>44</xdr:row>
      <xdr:rowOff>228600</xdr:rowOff>
    </xdr:from>
    <xdr:ext cx="2838449" cy="98107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448300" y="20589240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1417320</xdr:colOff>
      <xdr:row>12</xdr:row>
      <xdr:rowOff>377190</xdr:rowOff>
    </xdr:from>
    <xdr:ext cx="2567940" cy="9810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752600" y="5756910"/>
          <a:ext cx="25679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5</xdr:col>
      <xdr:colOff>760096</xdr:colOff>
      <xdr:row>12</xdr:row>
      <xdr:rowOff>371475</xdr:rowOff>
    </xdr:from>
    <xdr:ext cx="2838449" cy="9810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073016" y="5751195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  <xdr:oneCellAnchor>
    <xdr:from>
      <xdr:col>1</xdr:col>
      <xdr:colOff>1417320</xdr:colOff>
      <xdr:row>30</xdr:row>
      <xdr:rowOff>167640</xdr:rowOff>
    </xdr:from>
    <xdr:ext cx="2529840" cy="98107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752600" y="13083540"/>
          <a:ext cx="25298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6</xdr:col>
      <xdr:colOff>22860</xdr:colOff>
      <xdr:row>30</xdr:row>
      <xdr:rowOff>167640</xdr:rowOff>
    </xdr:from>
    <xdr:ext cx="2838449" cy="98107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501640" y="13083540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1409700</xdr:colOff>
      <xdr:row>13</xdr:row>
      <xdr:rowOff>240030</xdr:rowOff>
    </xdr:from>
    <xdr:ext cx="2567940" cy="9810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744980" y="6122670"/>
          <a:ext cx="25679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5</xdr:col>
      <xdr:colOff>798196</xdr:colOff>
      <xdr:row>13</xdr:row>
      <xdr:rowOff>226695</xdr:rowOff>
    </xdr:from>
    <xdr:ext cx="2838449" cy="9810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111116" y="6109335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  <xdr:oneCellAnchor>
    <xdr:from>
      <xdr:col>1</xdr:col>
      <xdr:colOff>1417320</xdr:colOff>
      <xdr:row>30</xdr:row>
      <xdr:rowOff>15240</xdr:rowOff>
    </xdr:from>
    <xdr:ext cx="2529840" cy="98107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752600" y="13289280"/>
          <a:ext cx="25298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6</xdr:col>
      <xdr:colOff>7620</xdr:colOff>
      <xdr:row>29</xdr:row>
      <xdr:rowOff>228600</xdr:rowOff>
    </xdr:from>
    <xdr:ext cx="2838449" cy="98107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433060" y="13251180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1409700</xdr:colOff>
      <xdr:row>13</xdr:row>
      <xdr:rowOff>240030</xdr:rowOff>
    </xdr:from>
    <xdr:ext cx="2567940" cy="9810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744980" y="6122670"/>
          <a:ext cx="25679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5</xdr:col>
      <xdr:colOff>798196</xdr:colOff>
      <xdr:row>13</xdr:row>
      <xdr:rowOff>226695</xdr:rowOff>
    </xdr:from>
    <xdr:ext cx="2838449" cy="9810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111116" y="6109335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  <xdr:oneCellAnchor>
    <xdr:from>
      <xdr:col>1</xdr:col>
      <xdr:colOff>1417320</xdr:colOff>
      <xdr:row>29</xdr:row>
      <xdr:rowOff>15240</xdr:rowOff>
    </xdr:from>
    <xdr:ext cx="2529840" cy="98107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752600" y="13289280"/>
          <a:ext cx="25298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6</xdr:col>
      <xdr:colOff>7620</xdr:colOff>
      <xdr:row>28</xdr:row>
      <xdr:rowOff>228600</xdr:rowOff>
    </xdr:from>
    <xdr:ext cx="2838449" cy="98107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433060" y="13251180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1409700</xdr:colOff>
      <xdr:row>13</xdr:row>
      <xdr:rowOff>171450</xdr:rowOff>
    </xdr:from>
    <xdr:ext cx="2567940" cy="9810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744980" y="6054090"/>
          <a:ext cx="25679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5</xdr:col>
      <xdr:colOff>813436</xdr:colOff>
      <xdr:row>13</xdr:row>
      <xdr:rowOff>150495</xdr:rowOff>
    </xdr:from>
    <xdr:ext cx="2838449" cy="9810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126356" y="6033135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1417320</xdr:colOff>
      <xdr:row>13</xdr:row>
      <xdr:rowOff>148590</xdr:rowOff>
    </xdr:from>
    <xdr:ext cx="2567940" cy="9810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752600" y="6031230"/>
          <a:ext cx="25679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th-TH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5</xdr:col>
      <xdr:colOff>790576</xdr:colOff>
      <xdr:row>13</xdr:row>
      <xdr:rowOff>142875</xdr:rowOff>
    </xdr:from>
    <xdr:ext cx="2838449" cy="9810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103496" y="6025515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  <xdr:oneCellAnchor>
    <xdr:from>
      <xdr:col>1</xdr:col>
      <xdr:colOff>1417320</xdr:colOff>
      <xdr:row>29</xdr:row>
      <xdr:rowOff>15240</xdr:rowOff>
    </xdr:from>
    <xdr:ext cx="2529840" cy="98107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38591710-5399-4299-A852-CC7C2C547427}"/>
            </a:ext>
          </a:extLst>
        </xdr:cNvPr>
        <xdr:cNvSpPr txBox="1"/>
      </xdr:nvSpPr>
      <xdr:spPr>
        <a:xfrm>
          <a:off x="1752600" y="13289280"/>
          <a:ext cx="2529840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(ลงชื่อ)...................................................เจ้าหน้าที่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(สุรีมาศ  บุญรอด)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</a:t>
          </a:r>
        </a:p>
      </xdr:txBody>
    </xdr:sp>
    <xdr:clientData/>
  </xdr:oneCellAnchor>
  <xdr:oneCellAnchor>
    <xdr:from>
      <xdr:col>6</xdr:col>
      <xdr:colOff>7620</xdr:colOff>
      <xdr:row>28</xdr:row>
      <xdr:rowOff>228600</xdr:rowOff>
    </xdr:from>
    <xdr:ext cx="2838449" cy="98107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19694095-1755-42DB-A63A-C9A611D070FA}"/>
            </a:ext>
          </a:extLst>
        </xdr:cNvPr>
        <xdr:cNvSpPr txBox="1"/>
      </xdr:nvSpPr>
      <xdr:spPr>
        <a:xfrm>
          <a:off x="5433060" y="13251180"/>
          <a:ext cx="2838449" cy="9810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(ลงชื่อ)...................................................หัวหน้าเจ้าหน้าที่</a:t>
          </a: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(นางสาวนภัสสร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ศรีไธสง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6"/>
  <sheetViews>
    <sheetView workbookViewId="0">
      <selection activeCell="O11" sqref="O11"/>
    </sheetView>
  </sheetViews>
  <sheetFormatPr defaultRowHeight="13.8"/>
  <cols>
    <col min="4" max="4" width="28.8984375" customWidth="1"/>
    <col min="6" max="6" width="23.09765625" customWidth="1"/>
    <col min="8" max="8" width="5.5" customWidth="1"/>
    <col min="9" max="9" width="4.3984375" hidden="1" customWidth="1"/>
    <col min="10" max="14" width="8.796875" hidden="1" customWidth="1"/>
    <col min="15" max="15" width="59.296875" customWidth="1"/>
  </cols>
  <sheetData>
    <row r="1" spans="1:15" ht="24.6">
      <c r="A1" s="46" t="s">
        <v>450</v>
      </c>
      <c r="B1" s="46"/>
      <c r="C1" s="46"/>
      <c r="D1" s="46"/>
      <c r="E1" s="46"/>
      <c r="F1" s="46"/>
      <c r="G1" s="46"/>
      <c r="H1" s="46"/>
      <c r="I1" s="46"/>
      <c r="J1" s="38"/>
      <c r="K1" s="38"/>
      <c r="L1" s="38"/>
      <c r="M1" s="38"/>
      <c r="N1" s="38"/>
      <c r="O1" s="38"/>
    </row>
    <row r="2" spans="1:15" ht="24.6">
      <c r="A2" s="46" t="s">
        <v>438</v>
      </c>
      <c r="B2" s="46"/>
      <c r="C2" s="46"/>
      <c r="D2" s="46"/>
      <c r="E2" s="46"/>
      <c r="F2" s="46"/>
      <c r="G2" s="46"/>
      <c r="H2" s="46"/>
      <c r="I2" s="46"/>
      <c r="J2" s="38"/>
      <c r="K2" s="38"/>
      <c r="L2" s="38"/>
      <c r="M2" s="38"/>
      <c r="N2" s="38"/>
      <c r="O2" s="38"/>
    </row>
    <row r="3" spans="1:15" ht="24.6">
      <c r="A3" s="39" t="s">
        <v>439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24.6">
      <c r="A4" s="36"/>
      <c r="B4" s="36"/>
      <c r="C4" s="36"/>
      <c r="D4" s="40" t="s">
        <v>440</v>
      </c>
      <c r="E4" s="40" t="s">
        <v>441</v>
      </c>
      <c r="F4" s="40" t="s">
        <v>442</v>
      </c>
      <c r="G4" s="36"/>
      <c r="H4" s="36"/>
      <c r="I4" s="36"/>
      <c r="J4" s="36"/>
      <c r="K4" s="36"/>
      <c r="L4" s="36"/>
      <c r="M4" s="36"/>
      <c r="N4" s="36"/>
      <c r="O4" s="36"/>
    </row>
    <row r="5" spans="1:15" ht="24.6">
      <c r="A5" s="36"/>
      <c r="B5" s="36"/>
      <c r="C5" s="36"/>
      <c r="D5" s="41" t="s">
        <v>443</v>
      </c>
      <c r="E5" s="42">
        <v>0</v>
      </c>
      <c r="F5" s="43">
        <v>0</v>
      </c>
      <c r="G5" s="36"/>
      <c r="H5" s="36"/>
      <c r="I5" s="36"/>
      <c r="J5" s="36"/>
      <c r="K5" s="36"/>
      <c r="L5" s="36"/>
      <c r="M5" s="36"/>
      <c r="N5" s="36"/>
      <c r="O5" s="36"/>
    </row>
    <row r="6" spans="1:15" ht="24.6">
      <c r="A6" s="36"/>
      <c r="B6" s="36"/>
      <c r="C6" s="36"/>
      <c r="D6" s="41" t="s">
        <v>444</v>
      </c>
      <c r="E6" s="42">
        <v>0</v>
      </c>
      <c r="F6" s="43">
        <v>0</v>
      </c>
      <c r="G6" s="36"/>
      <c r="H6" s="36"/>
      <c r="I6" s="36"/>
      <c r="J6" s="36"/>
      <c r="K6" s="36"/>
      <c r="L6" s="36"/>
      <c r="M6" s="36"/>
      <c r="N6" s="36"/>
      <c r="O6" s="36"/>
    </row>
    <row r="7" spans="1:15" ht="24.6">
      <c r="A7" s="36"/>
      <c r="B7" s="36"/>
      <c r="C7" s="36"/>
      <c r="D7" s="41" t="s">
        <v>9</v>
      </c>
      <c r="E7" s="42">
        <v>191</v>
      </c>
      <c r="F7" s="43">
        <v>8220170.3499999996</v>
      </c>
      <c r="G7" s="36"/>
      <c r="H7" s="36"/>
      <c r="I7" s="36"/>
      <c r="J7" s="36"/>
      <c r="K7" s="36"/>
      <c r="L7" s="36"/>
      <c r="M7" s="36"/>
      <c r="N7" s="36"/>
      <c r="O7" s="36"/>
    </row>
    <row r="8" spans="1:15" ht="24.6">
      <c r="A8" s="36"/>
      <c r="B8" s="36"/>
      <c r="C8" s="36"/>
      <c r="D8" s="41" t="s">
        <v>445</v>
      </c>
      <c r="E8" s="42">
        <v>0</v>
      </c>
      <c r="F8" s="42">
        <v>0</v>
      </c>
      <c r="G8" s="36"/>
      <c r="H8" s="36"/>
      <c r="I8" s="36"/>
      <c r="J8" s="36"/>
      <c r="K8" s="36"/>
      <c r="L8" s="36"/>
      <c r="M8" s="36"/>
      <c r="N8" s="36"/>
      <c r="O8" s="36"/>
    </row>
    <row r="9" spans="1:15" ht="24.6">
      <c r="A9" s="36"/>
      <c r="B9" s="36"/>
      <c r="C9" s="36"/>
      <c r="D9" s="41" t="s">
        <v>446</v>
      </c>
      <c r="E9" s="42">
        <v>0</v>
      </c>
      <c r="F9" s="42">
        <v>0</v>
      </c>
      <c r="G9" s="36"/>
      <c r="H9" s="36"/>
      <c r="I9" s="36"/>
      <c r="J9" s="36"/>
      <c r="K9" s="36"/>
      <c r="L9" s="36"/>
      <c r="M9" s="36"/>
      <c r="N9" s="36"/>
      <c r="O9" s="36"/>
    </row>
    <row r="10" spans="1:15" ht="24.6">
      <c r="A10" s="36"/>
      <c r="B10" s="36"/>
      <c r="C10" s="36"/>
      <c r="D10" s="40" t="s">
        <v>447</v>
      </c>
      <c r="E10" s="44">
        <f>E5+E6+E7+E8+E9</f>
        <v>191</v>
      </c>
      <c r="F10" s="45">
        <f>F5+F7</f>
        <v>8220170.3499999996</v>
      </c>
      <c r="G10" s="36"/>
      <c r="H10" s="36"/>
      <c r="I10" s="36"/>
      <c r="J10" s="36"/>
      <c r="K10" s="36"/>
      <c r="L10" s="36"/>
      <c r="M10" s="36"/>
      <c r="N10" s="36"/>
      <c r="O10" s="36"/>
    </row>
    <row r="11" spans="1:15" ht="24.6">
      <c r="A11" s="39" t="s">
        <v>448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1:15" ht="24.6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pans="1:15" ht="24.6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spans="1:15" ht="24.6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 ht="24.6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5" ht="24.6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15" ht="24.6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5" ht="24.6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 ht="24.6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5" ht="24.6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 ht="24.6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ht="24.6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ht="24.6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1:15" ht="24.6">
      <c r="A24" s="39" t="s">
        <v>449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5" ht="24.6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5" ht="24.6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ht="24.6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ht="24.6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5" ht="24.6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5" ht="24.6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5" ht="24.6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15" ht="24.6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1:15" ht="24.6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15" ht="24.6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1:15" ht="24.6">
      <c r="A35" s="36"/>
      <c r="B35" s="36"/>
      <c r="C35" s="36"/>
      <c r="D35" s="36"/>
      <c r="E35" s="36"/>
      <c r="F35" s="36"/>
      <c r="G35" s="36"/>
      <c r="H35" s="36"/>
      <c r="I35" s="36"/>
    </row>
    <row r="36" spans="1:15" ht="24.6">
      <c r="A36" s="36"/>
      <c r="B36" s="36"/>
      <c r="C36" s="36"/>
      <c r="D36" s="36"/>
      <c r="E36" s="36"/>
      <c r="F36" s="36"/>
      <c r="G36" s="36"/>
      <c r="H36" s="36"/>
      <c r="I36" s="36"/>
    </row>
  </sheetData>
  <mergeCells count="2">
    <mergeCell ref="A1:I1"/>
    <mergeCell ref="A2:I2"/>
  </mergeCells>
  <pageMargins left="0" right="0" top="0" bottom="0" header="0.31496062992125984" footer="0.31496062992125984"/>
  <pageSetup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0"/>
  <sheetViews>
    <sheetView topLeftCell="A31" workbookViewId="0">
      <selection activeCell="D41" sqref="D41"/>
    </sheetView>
  </sheetViews>
  <sheetFormatPr defaultColWidth="9" defaultRowHeight="19.8"/>
  <cols>
    <col min="1" max="1" width="4.3984375" style="1" customWidth="1"/>
    <col min="2" max="2" width="21" style="1" customWidth="1"/>
    <col min="3" max="3" width="10" style="1" customWidth="1"/>
    <col min="4" max="4" width="9.5" style="1" customWidth="1"/>
    <col min="5" max="5" width="11.69921875" style="1" customWidth="1"/>
    <col min="6" max="6" width="16" style="17" customWidth="1"/>
    <col min="7" max="7" width="16.8984375" style="17" customWidth="1"/>
    <col min="8" max="8" width="15.8984375" style="17" customWidth="1"/>
    <col min="9" max="9" width="19.5" style="18" customWidth="1"/>
    <col min="10" max="16384" width="9" style="1"/>
  </cols>
  <sheetData>
    <row r="1" spans="1:9" ht="20.399999999999999">
      <c r="A1" s="31" t="s">
        <v>341</v>
      </c>
      <c r="B1" s="31"/>
      <c r="C1" s="31"/>
      <c r="D1" s="31"/>
      <c r="E1" s="31"/>
      <c r="F1" s="31"/>
      <c r="G1" s="31"/>
      <c r="H1" s="31"/>
      <c r="I1" s="31"/>
    </row>
    <row r="2" spans="1:9" ht="20.399999999999999">
      <c r="A2" s="31" t="s">
        <v>11</v>
      </c>
      <c r="B2" s="31"/>
      <c r="C2" s="31"/>
      <c r="D2" s="31"/>
      <c r="E2" s="31"/>
      <c r="F2" s="31"/>
      <c r="G2" s="31"/>
      <c r="H2" s="31"/>
      <c r="I2" s="31"/>
    </row>
    <row r="3" spans="1:9" ht="20.399999999999999">
      <c r="A3" s="30" t="s">
        <v>342</v>
      </c>
      <c r="B3" s="30"/>
      <c r="C3" s="30"/>
      <c r="D3" s="30"/>
      <c r="E3" s="30"/>
      <c r="F3" s="30"/>
      <c r="G3" s="30"/>
      <c r="H3" s="30"/>
      <c r="I3" s="30"/>
    </row>
    <row r="4" spans="1:9" s="4" customFormat="1" ht="45.75" customHeight="1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1" customFormat="1" ht="39.6" customHeight="1">
      <c r="A5" s="5">
        <v>1</v>
      </c>
      <c r="B5" s="6" t="s">
        <v>344</v>
      </c>
      <c r="C5" s="7">
        <v>20000</v>
      </c>
      <c r="D5" s="7">
        <f t="shared" ref="D5:D13" si="0">C5</f>
        <v>20000</v>
      </c>
      <c r="E5" s="5" t="s">
        <v>9</v>
      </c>
      <c r="F5" s="8" t="s">
        <v>345</v>
      </c>
      <c r="G5" s="9" t="str">
        <f t="shared" ref="G5:G13" si="1">F5</f>
        <v>นายศักรินทร์ ภาษี</v>
      </c>
      <c r="H5" s="6" t="s">
        <v>10</v>
      </c>
      <c r="I5" s="5" t="s">
        <v>346</v>
      </c>
    </row>
    <row r="6" spans="1:9" s="11" customFormat="1" ht="39.6" customHeight="1">
      <c r="A6" s="5">
        <v>2</v>
      </c>
      <c r="B6" s="6" t="s">
        <v>254</v>
      </c>
      <c r="C6" s="7">
        <v>4840</v>
      </c>
      <c r="D6" s="7">
        <f t="shared" si="0"/>
        <v>4840</v>
      </c>
      <c r="E6" s="5" t="s">
        <v>9</v>
      </c>
      <c r="F6" s="8" t="s">
        <v>259</v>
      </c>
      <c r="G6" s="9" t="str">
        <f t="shared" si="1"/>
        <v>ห้างหุ้นส่วนจำกัดหมั่นกิจพาณิชย์</v>
      </c>
      <c r="H6" s="6" t="s">
        <v>10</v>
      </c>
      <c r="I6" s="5" t="s">
        <v>347</v>
      </c>
    </row>
    <row r="7" spans="1:9" s="11" customFormat="1" ht="39.6" customHeight="1">
      <c r="A7" s="5">
        <v>3</v>
      </c>
      <c r="B7" s="6" t="s">
        <v>87</v>
      </c>
      <c r="C7" s="7">
        <v>2500</v>
      </c>
      <c r="D7" s="7">
        <f t="shared" si="0"/>
        <v>2500</v>
      </c>
      <c r="E7" s="5" t="s">
        <v>9</v>
      </c>
      <c r="F7" s="8" t="s">
        <v>259</v>
      </c>
      <c r="G7" s="9" t="str">
        <f t="shared" si="1"/>
        <v>ห้างหุ้นส่วนจำกัดหมั่นกิจพาณิชย์</v>
      </c>
      <c r="H7" s="6" t="s">
        <v>10</v>
      </c>
      <c r="I7" s="5" t="s">
        <v>348</v>
      </c>
    </row>
    <row r="8" spans="1:9" s="11" customFormat="1" ht="39.6" customHeight="1">
      <c r="A8" s="5">
        <v>4</v>
      </c>
      <c r="B8" s="6" t="s">
        <v>254</v>
      </c>
      <c r="C8" s="7">
        <v>10359</v>
      </c>
      <c r="D8" s="7">
        <f t="shared" si="0"/>
        <v>10359</v>
      </c>
      <c r="E8" s="5" t="s">
        <v>9</v>
      </c>
      <c r="F8" s="8" t="s">
        <v>259</v>
      </c>
      <c r="G8" s="9" t="str">
        <f t="shared" si="1"/>
        <v>ห้างหุ้นส่วนจำกัดหมั่นกิจพาณิชย์</v>
      </c>
      <c r="H8" s="6" t="s">
        <v>10</v>
      </c>
      <c r="I8" s="5" t="s">
        <v>349</v>
      </c>
    </row>
    <row r="9" spans="1:9" s="11" customFormat="1" ht="39.6" customHeight="1">
      <c r="A9" s="12">
        <v>5</v>
      </c>
      <c r="B9" s="6" t="s">
        <v>323</v>
      </c>
      <c r="C9" s="7">
        <v>429556.05</v>
      </c>
      <c r="D9" s="7">
        <f t="shared" si="0"/>
        <v>429556.05</v>
      </c>
      <c r="E9" s="5" t="s">
        <v>9</v>
      </c>
      <c r="F9" s="8" t="s">
        <v>324</v>
      </c>
      <c r="G9" s="9" t="str">
        <f t="shared" si="1"/>
        <v>บริษัทแมรี่ แอนแดรี่ โปรดักส์ จำกัด</v>
      </c>
      <c r="H9" s="6" t="s">
        <v>10</v>
      </c>
      <c r="I9" s="5" t="s">
        <v>350</v>
      </c>
    </row>
    <row r="10" spans="1:9" s="11" customFormat="1" ht="39.6" customHeight="1">
      <c r="A10" s="10">
        <v>6</v>
      </c>
      <c r="B10" s="6" t="s">
        <v>323</v>
      </c>
      <c r="C10" s="7">
        <v>78608.25</v>
      </c>
      <c r="D10" s="7">
        <f t="shared" si="0"/>
        <v>78608.25</v>
      </c>
      <c r="E10" s="5" t="s">
        <v>9</v>
      </c>
      <c r="F10" s="8" t="s">
        <v>324</v>
      </c>
      <c r="G10" s="9" t="str">
        <f t="shared" si="1"/>
        <v>บริษัทแมรี่ แอนแดรี่ โปรดักส์ จำกัด</v>
      </c>
      <c r="H10" s="6" t="s">
        <v>10</v>
      </c>
      <c r="I10" s="5" t="s">
        <v>351</v>
      </c>
    </row>
    <row r="11" spans="1:9" s="11" customFormat="1" ht="39.6" customHeight="1">
      <c r="A11" s="10">
        <v>7</v>
      </c>
      <c r="B11" s="6" t="s">
        <v>85</v>
      </c>
      <c r="C11" s="7">
        <v>1600</v>
      </c>
      <c r="D11" s="13">
        <f t="shared" si="0"/>
        <v>1600</v>
      </c>
      <c r="E11" s="10" t="s">
        <v>9</v>
      </c>
      <c r="F11" s="14" t="s">
        <v>311</v>
      </c>
      <c r="G11" s="15" t="str">
        <f t="shared" si="1"/>
        <v>บริษัท ยูนิตี้ ไอที ซิสเต็ม จำกัด</v>
      </c>
      <c r="H11" s="16" t="s">
        <v>10</v>
      </c>
      <c r="I11" s="5" t="s">
        <v>352</v>
      </c>
    </row>
    <row r="12" spans="1:9" s="11" customFormat="1" ht="39.6" customHeight="1">
      <c r="A12" s="5">
        <v>8</v>
      </c>
      <c r="B12" s="6" t="s">
        <v>85</v>
      </c>
      <c r="C12" s="7">
        <v>1800</v>
      </c>
      <c r="D12" s="7">
        <f t="shared" si="0"/>
        <v>1800</v>
      </c>
      <c r="E12" s="5" t="s">
        <v>9</v>
      </c>
      <c r="F12" s="14" t="s">
        <v>284</v>
      </c>
      <c r="G12" s="9" t="str">
        <f t="shared" si="1"/>
        <v>นางสาคร เจ๊ะรัมย์</v>
      </c>
      <c r="H12" s="6" t="s">
        <v>10</v>
      </c>
      <c r="I12" s="5" t="s">
        <v>353</v>
      </c>
    </row>
    <row r="13" spans="1:9" s="11" customFormat="1" ht="39.6" customHeight="1">
      <c r="A13" s="10">
        <v>9</v>
      </c>
      <c r="B13" s="16" t="s">
        <v>85</v>
      </c>
      <c r="C13" s="13">
        <v>6200</v>
      </c>
      <c r="D13" s="13">
        <f t="shared" si="0"/>
        <v>6200</v>
      </c>
      <c r="E13" s="10" t="s">
        <v>9</v>
      </c>
      <c r="F13" s="14" t="s">
        <v>284</v>
      </c>
      <c r="G13" s="15" t="str">
        <f t="shared" si="1"/>
        <v>นางสาคร เจ๊ะรัมย์</v>
      </c>
      <c r="H13" s="16" t="s">
        <v>10</v>
      </c>
      <c r="I13" s="10" t="s">
        <v>354</v>
      </c>
    </row>
    <row r="19" spans="1:9" ht="20.399999999999999">
      <c r="A19" s="31" t="s">
        <v>341</v>
      </c>
      <c r="B19" s="31"/>
      <c r="C19" s="31"/>
      <c r="D19" s="31"/>
      <c r="E19" s="31"/>
      <c r="F19" s="31"/>
      <c r="G19" s="31"/>
      <c r="H19" s="31"/>
      <c r="I19" s="31"/>
    </row>
    <row r="20" spans="1:9" ht="20.399999999999999">
      <c r="A20" s="31" t="s">
        <v>11</v>
      </c>
      <c r="B20" s="31"/>
      <c r="C20" s="31"/>
      <c r="D20" s="31"/>
      <c r="E20" s="31"/>
      <c r="F20" s="31"/>
      <c r="G20" s="31"/>
      <c r="H20" s="31"/>
      <c r="I20" s="31"/>
    </row>
    <row r="21" spans="1:9" ht="20.399999999999999">
      <c r="A21" s="30" t="s">
        <v>343</v>
      </c>
      <c r="B21" s="30"/>
      <c r="C21" s="30"/>
      <c r="D21" s="30"/>
      <c r="E21" s="30"/>
      <c r="F21" s="30"/>
      <c r="G21" s="30"/>
      <c r="H21" s="30"/>
      <c r="I21" s="30"/>
    </row>
    <row r="22" spans="1:9" s="4" customFormat="1" ht="45.75" customHeight="1">
      <c r="A22" s="2" t="s">
        <v>0</v>
      </c>
      <c r="B22" s="3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</row>
    <row r="23" spans="1:9" s="11" customFormat="1" ht="39.6">
      <c r="A23" s="5">
        <v>10</v>
      </c>
      <c r="B23" s="6" t="s">
        <v>355</v>
      </c>
      <c r="C23" s="7">
        <v>35000</v>
      </c>
      <c r="D23" s="7">
        <f t="shared" ref="D23:D31" si="2">C23</f>
        <v>35000</v>
      </c>
      <c r="E23" s="5" t="s">
        <v>9</v>
      </c>
      <c r="F23" s="8" t="s">
        <v>356</v>
      </c>
      <c r="G23" s="9" t="str">
        <f t="shared" ref="G23:G31" si="3">F23</f>
        <v>นายอนุชา คูณพิทักษ์สกุล</v>
      </c>
      <c r="H23" s="6" t="s">
        <v>10</v>
      </c>
      <c r="I23" s="10" t="s">
        <v>357</v>
      </c>
    </row>
    <row r="24" spans="1:9" s="11" customFormat="1" ht="39.6">
      <c r="A24" s="5">
        <v>11</v>
      </c>
      <c r="B24" s="6" t="s">
        <v>337</v>
      </c>
      <c r="C24" s="7">
        <v>1625</v>
      </c>
      <c r="D24" s="7">
        <f t="shared" si="2"/>
        <v>1625</v>
      </c>
      <c r="E24" s="5" t="s">
        <v>9</v>
      </c>
      <c r="F24" s="8" t="s">
        <v>298</v>
      </c>
      <c r="G24" s="9" t="str">
        <f t="shared" si="3"/>
        <v>ร้านนายดีไซ์ โดยนายเสถียร ถะเกิงสุข</v>
      </c>
      <c r="H24" s="6" t="s">
        <v>10</v>
      </c>
      <c r="I24" s="10" t="s">
        <v>358</v>
      </c>
    </row>
    <row r="25" spans="1:9" s="11" customFormat="1" ht="39.6">
      <c r="A25" s="5">
        <v>12</v>
      </c>
      <c r="B25" s="6" t="s">
        <v>337</v>
      </c>
      <c r="C25" s="7">
        <v>690</v>
      </c>
      <c r="D25" s="7">
        <f t="shared" si="2"/>
        <v>690</v>
      </c>
      <c r="E25" s="5" t="s">
        <v>9</v>
      </c>
      <c r="F25" s="8" t="s">
        <v>298</v>
      </c>
      <c r="G25" s="9" t="str">
        <f t="shared" si="3"/>
        <v>ร้านนายดีไซ์ โดยนายเสถียร ถะเกิงสุข</v>
      </c>
      <c r="H25" s="6" t="s">
        <v>10</v>
      </c>
      <c r="I25" s="10" t="s">
        <v>359</v>
      </c>
    </row>
    <row r="26" spans="1:9" s="11" customFormat="1" ht="39.6">
      <c r="A26" s="5">
        <v>13</v>
      </c>
      <c r="B26" s="6" t="s">
        <v>360</v>
      </c>
      <c r="C26" s="7">
        <v>495000</v>
      </c>
      <c r="D26" s="13">
        <f t="shared" si="2"/>
        <v>495000</v>
      </c>
      <c r="E26" s="10" t="s">
        <v>9</v>
      </c>
      <c r="F26" s="8" t="s">
        <v>361</v>
      </c>
      <c r="G26" s="15" t="str">
        <f t="shared" si="3"/>
        <v>ห้างหุ้นส่วนจำกัด ท.ยิ่งเจริญ</v>
      </c>
      <c r="H26" s="16" t="s">
        <v>10</v>
      </c>
      <c r="I26" s="5" t="s">
        <v>364</v>
      </c>
    </row>
    <row r="27" spans="1:9" s="11" customFormat="1" ht="39.6">
      <c r="A27" s="10">
        <v>14</v>
      </c>
      <c r="B27" s="6" t="s">
        <v>363</v>
      </c>
      <c r="C27" s="7">
        <v>496000</v>
      </c>
      <c r="D27" s="13">
        <f t="shared" si="2"/>
        <v>496000</v>
      </c>
      <c r="E27" s="10" t="s">
        <v>9</v>
      </c>
      <c r="F27" s="8" t="s">
        <v>361</v>
      </c>
      <c r="G27" s="15" t="str">
        <f t="shared" si="3"/>
        <v>ห้างหุ้นส่วนจำกัด ท.ยิ่งเจริญ</v>
      </c>
      <c r="H27" s="16" t="s">
        <v>10</v>
      </c>
      <c r="I27" s="5" t="s">
        <v>365</v>
      </c>
    </row>
    <row r="28" spans="1:9" s="11" customFormat="1" ht="39.6">
      <c r="A28" s="5">
        <v>15</v>
      </c>
      <c r="B28" s="6" t="s">
        <v>362</v>
      </c>
      <c r="C28" s="7">
        <v>340000</v>
      </c>
      <c r="D28" s="7">
        <f t="shared" si="2"/>
        <v>340000</v>
      </c>
      <c r="E28" s="5" t="s">
        <v>9</v>
      </c>
      <c r="F28" s="8" t="s">
        <v>175</v>
      </c>
      <c r="G28" s="9" t="str">
        <f t="shared" si="3"/>
        <v>หจก.ศักดิ์รุ่งเรืองกิจก่อสร้าง</v>
      </c>
      <c r="H28" s="6" t="s">
        <v>10</v>
      </c>
      <c r="I28" s="5" t="s">
        <v>366</v>
      </c>
    </row>
    <row r="29" spans="1:9" s="11" customFormat="1" ht="39.6">
      <c r="A29" s="10">
        <v>16</v>
      </c>
      <c r="B29" s="6" t="s">
        <v>369</v>
      </c>
      <c r="C29" s="7">
        <v>410000</v>
      </c>
      <c r="D29" s="13">
        <f t="shared" si="2"/>
        <v>410000</v>
      </c>
      <c r="E29" s="10" t="s">
        <v>9</v>
      </c>
      <c r="F29" s="14" t="s">
        <v>367</v>
      </c>
      <c r="G29" s="15" t="str">
        <f t="shared" si="3"/>
        <v>ห้างหุ้นส่วนจำกัด รุ่งโรจน์ทวีทรัพย์ 999</v>
      </c>
      <c r="H29" s="16" t="s">
        <v>10</v>
      </c>
      <c r="I29" s="5" t="s">
        <v>368</v>
      </c>
    </row>
    <row r="30" spans="1:9" s="11" customFormat="1" ht="37.799999999999997" customHeight="1">
      <c r="A30" s="10">
        <v>17</v>
      </c>
      <c r="B30" s="6" t="s">
        <v>370</v>
      </c>
      <c r="C30" s="7">
        <v>124000</v>
      </c>
      <c r="D30" s="13">
        <f t="shared" si="2"/>
        <v>124000</v>
      </c>
      <c r="E30" s="10" t="s">
        <v>9</v>
      </c>
      <c r="F30" s="14" t="s">
        <v>372</v>
      </c>
      <c r="G30" s="15" t="str">
        <f t="shared" si="3"/>
        <v>ห้างหุ้นส่วนจำกัด รุ่งโรจน์ทวีทรัพย์ 1000</v>
      </c>
      <c r="H30" s="16" t="s">
        <v>10</v>
      </c>
      <c r="I30" s="5" t="s">
        <v>375</v>
      </c>
    </row>
    <row r="31" spans="1:9" s="11" customFormat="1" ht="44.4" customHeight="1">
      <c r="A31" s="10">
        <v>18</v>
      </c>
      <c r="B31" s="16" t="s">
        <v>371</v>
      </c>
      <c r="C31" s="13">
        <v>480000</v>
      </c>
      <c r="D31" s="13">
        <f t="shared" si="2"/>
        <v>480000</v>
      </c>
      <c r="E31" s="10" t="s">
        <v>9</v>
      </c>
      <c r="F31" s="14" t="s">
        <v>373</v>
      </c>
      <c r="G31" s="15" t="str">
        <f t="shared" si="3"/>
        <v>ห้างหุ้นส่วนจำกัด รุ่งโรจน์ทวีทรัพย์ 1001</v>
      </c>
      <c r="H31" s="16" t="s">
        <v>10</v>
      </c>
      <c r="I31" s="5" t="s">
        <v>374</v>
      </c>
    </row>
    <row r="40" spans="4:4">
      <c r="D40" s="37">
        <f>SUM(D23:D39)</f>
        <v>2382315</v>
      </c>
    </row>
  </sheetData>
  <mergeCells count="6">
    <mergeCell ref="A21:I21"/>
    <mergeCell ref="A1:I1"/>
    <mergeCell ref="A2:I2"/>
    <mergeCell ref="A3:I3"/>
    <mergeCell ref="A19:I19"/>
    <mergeCell ref="A20:I20"/>
  </mergeCells>
  <pageMargins left="0.16" right="0" top="0" bottom="0" header="0.31496062992125984" footer="0.31496062992125984"/>
  <pageSetup orientation="landscape" horizont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3"/>
  <sheetViews>
    <sheetView topLeftCell="A10" workbookViewId="0">
      <selection activeCell="D24" sqref="D24"/>
    </sheetView>
  </sheetViews>
  <sheetFormatPr defaultColWidth="9" defaultRowHeight="19.8"/>
  <cols>
    <col min="1" max="1" width="4.3984375" style="1" customWidth="1"/>
    <col min="2" max="2" width="21" style="1" customWidth="1"/>
    <col min="3" max="3" width="10" style="1" customWidth="1"/>
    <col min="4" max="4" width="9.5" style="1" customWidth="1"/>
    <col min="5" max="5" width="11.69921875" style="1" customWidth="1"/>
    <col min="6" max="6" width="14.59765625" style="17" customWidth="1"/>
    <col min="7" max="7" width="16.8984375" style="17" customWidth="1"/>
    <col min="8" max="8" width="15.8984375" style="17" customWidth="1"/>
    <col min="9" max="9" width="19.5" style="18" customWidth="1"/>
    <col min="10" max="16384" width="9" style="1"/>
  </cols>
  <sheetData>
    <row r="1" spans="1:9" ht="20.399999999999999">
      <c r="A1" s="31" t="s">
        <v>376</v>
      </c>
      <c r="B1" s="31"/>
      <c r="C1" s="31"/>
      <c r="D1" s="31"/>
      <c r="E1" s="31"/>
      <c r="F1" s="31"/>
      <c r="G1" s="31"/>
      <c r="H1" s="31"/>
      <c r="I1" s="31"/>
    </row>
    <row r="2" spans="1:9" ht="20.399999999999999">
      <c r="A2" s="31" t="s">
        <v>11</v>
      </c>
      <c r="B2" s="31"/>
      <c r="C2" s="31"/>
      <c r="D2" s="31"/>
      <c r="E2" s="31"/>
      <c r="F2" s="31"/>
      <c r="G2" s="31"/>
      <c r="H2" s="31"/>
      <c r="I2" s="31"/>
    </row>
    <row r="3" spans="1:9" ht="20.399999999999999">
      <c r="A3" s="30" t="s">
        <v>377</v>
      </c>
      <c r="B3" s="30"/>
      <c r="C3" s="30"/>
      <c r="D3" s="30"/>
      <c r="E3" s="30"/>
      <c r="F3" s="30"/>
      <c r="G3" s="30"/>
      <c r="H3" s="30"/>
      <c r="I3" s="30"/>
    </row>
    <row r="4" spans="1:9" s="4" customFormat="1" ht="45.75" customHeight="1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1" customFormat="1" ht="39.6" customHeight="1">
      <c r="A5" s="5">
        <v>1</v>
      </c>
      <c r="B5" s="6" t="s">
        <v>382</v>
      </c>
      <c r="C5" s="7">
        <v>4440</v>
      </c>
      <c r="D5" s="7">
        <f t="shared" ref="D5:D13" si="0">C5</f>
        <v>4440</v>
      </c>
      <c r="E5" s="5" t="s">
        <v>9</v>
      </c>
      <c r="F5" s="8" t="s">
        <v>218</v>
      </c>
      <c r="G5" s="9" t="str">
        <f t="shared" ref="G5:G13" si="1">F5</f>
        <v>นางอรพิน ศิริไชยบูลย์วัฒน์</v>
      </c>
      <c r="H5" s="6" t="s">
        <v>10</v>
      </c>
      <c r="I5" s="5" t="s">
        <v>378</v>
      </c>
    </row>
    <row r="6" spans="1:9" s="11" customFormat="1" ht="39.6" customHeight="1">
      <c r="A6" s="5">
        <v>2</v>
      </c>
      <c r="B6" s="6" t="s">
        <v>254</v>
      </c>
      <c r="C6" s="7">
        <v>39210</v>
      </c>
      <c r="D6" s="7">
        <f t="shared" si="0"/>
        <v>39210</v>
      </c>
      <c r="E6" s="5" t="s">
        <v>9</v>
      </c>
      <c r="F6" s="8" t="s">
        <v>258</v>
      </c>
      <c r="G6" s="9" t="str">
        <f t="shared" si="1"/>
        <v>ห้างหุ้นส่วนจำกัด ธงชัยโอเอเซลล์แอนด์เซอร์วิส</v>
      </c>
      <c r="H6" s="6" t="s">
        <v>10</v>
      </c>
      <c r="I6" s="5" t="s">
        <v>379</v>
      </c>
    </row>
    <row r="7" spans="1:9" s="11" customFormat="1" ht="39.6" customHeight="1">
      <c r="A7" s="5">
        <v>3</v>
      </c>
      <c r="B7" s="6" t="s">
        <v>254</v>
      </c>
      <c r="C7" s="7">
        <v>72440</v>
      </c>
      <c r="D7" s="7">
        <f t="shared" ref="D7:D8" si="2">C7</f>
        <v>72440</v>
      </c>
      <c r="E7" s="5" t="s">
        <v>9</v>
      </c>
      <c r="F7" s="8" t="s">
        <v>383</v>
      </c>
      <c r="G7" s="9" t="str">
        <f t="shared" ref="G7:G8" si="3">F7</f>
        <v>ร้านประทีปพุทธภัณฑ์</v>
      </c>
      <c r="H7" s="6" t="s">
        <v>10</v>
      </c>
      <c r="I7" s="5" t="s">
        <v>380</v>
      </c>
    </row>
    <row r="8" spans="1:9" s="11" customFormat="1" ht="39.6" customHeight="1">
      <c r="A8" s="5">
        <v>4</v>
      </c>
      <c r="B8" s="6" t="s">
        <v>96</v>
      </c>
      <c r="C8" s="7">
        <v>500</v>
      </c>
      <c r="D8" s="7">
        <f t="shared" si="2"/>
        <v>500</v>
      </c>
      <c r="E8" s="5" t="s">
        <v>9</v>
      </c>
      <c r="F8" s="8" t="s">
        <v>97</v>
      </c>
      <c r="G8" s="9" t="str">
        <f t="shared" si="3"/>
        <v>ห้างหุ้นส่วนจำกัด ก.แก้วบริการ</v>
      </c>
      <c r="H8" s="6" t="s">
        <v>10</v>
      </c>
      <c r="I8" s="5" t="s">
        <v>381</v>
      </c>
    </row>
    <row r="9" spans="1:9" s="11" customFormat="1" ht="39.6" customHeight="1">
      <c r="A9" s="12">
        <v>5</v>
      </c>
      <c r="B9" s="6" t="s">
        <v>85</v>
      </c>
      <c r="C9" s="7">
        <v>2200</v>
      </c>
      <c r="D9" s="7">
        <f t="shared" si="0"/>
        <v>2200</v>
      </c>
      <c r="E9" s="5" t="s">
        <v>9</v>
      </c>
      <c r="F9" s="8" t="s">
        <v>311</v>
      </c>
      <c r="G9" s="9" t="str">
        <f t="shared" si="1"/>
        <v>บริษัท ยูนิตี้ ไอที ซิสเต็ม จำกัด</v>
      </c>
      <c r="H9" s="6" t="s">
        <v>10</v>
      </c>
      <c r="I9" s="5" t="s">
        <v>384</v>
      </c>
    </row>
    <row r="10" spans="1:9" s="11" customFormat="1" ht="39.6" customHeight="1">
      <c r="A10" s="10">
        <v>6</v>
      </c>
      <c r="B10" s="6" t="s">
        <v>85</v>
      </c>
      <c r="C10" s="7">
        <v>43000</v>
      </c>
      <c r="D10" s="13">
        <f t="shared" si="0"/>
        <v>43000</v>
      </c>
      <c r="E10" s="10" t="s">
        <v>9</v>
      </c>
      <c r="F10" s="14" t="s">
        <v>308</v>
      </c>
      <c r="G10" s="15" t="str">
        <f t="shared" si="1"/>
        <v>นายศุภโชค เรืองไพศาล</v>
      </c>
      <c r="H10" s="16" t="s">
        <v>10</v>
      </c>
      <c r="I10" s="5" t="s">
        <v>385</v>
      </c>
    </row>
    <row r="11" spans="1:9" s="11" customFormat="1" ht="39.6" customHeight="1">
      <c r="A11" s="10">
        <v>7</v>
      </c>
      <c r="B11" s="6" t="s">
        <v>386</v>
      </c>
      <c r="C11" s="7">
        <v>8100</v>
      </c>
      <c r="D11" s="13">
        <f t="shared" si="0"/>
        <v>8100</v>
      </c>
      <c r="E11" s="10" t="s">
        <v>9</v>
      </c>
      <c r="F11" s="14" t="s">
        <v>241</v>
      </c>
      <c r="G11" s="15" t="str">
        <f t="shared" si="1"/>
        <v>นางทุรีพร เชนรัมย์</v>
      </c>
      <c r="H11" s="16" t="s">
        <v>10</v>
      </c>
      <c r="I11" s="5" t="s">
        <v>387</v>
      </c>
    </row>
    <row r="12" spans="1:9" s="11" customFormat="1" ht="39.6" customHeight="1">
      <c r="A12" s="5">
        <v>8</v>
      </c>
      <c r="B12" s="6" t="s">
        <v>388</v>
      </c>
      <c r="C12" s="7">
        <v>495000</v>
      </c>
      <c r="D12" s="7">
        <v>495000</v>
      </c>
      <c r="E12" s="5" t="s">
        <v>9</v>
      </c>
      <c r="F12" s="8" t="s">
        <v>27</v>
      </c>
      <c r="G12" s="9" t="str">
        <f t="shared" si="1"/>
        <v>ห้างหุ้นส่วนจำกัด ที.เอส.วัสดุก่อสร้าง</v>
      </c>
      <c r="H12" s="6" t="s">
        <v>10</v>
      </c>
      <c r="I12" s="5" t="s">
        <v>389</v>
      </c>
    </row>
    <row r="13" spans="1:9" s="11" customFormat="1" ht="39.6" customHeight="1">
      <c r="A13" s="10">
        <v>9</v>
      </c>
      <c r="B13" s="16" t="s">
        <v>393</v>
      </c>
      <c r="C13" s="13">
        <v>43000</v>
      </c>
      <c r="D13" s="13">
        <f t="shared" si="0"/>
        <v>43000</v>
      </c>
      <c r="E13" s="10" t="s">
        <v>9</v>
      </c>
      <c r="F13" s="14" t="s">
        <v>390</v>
      </c>
      <c r="G13" s="15" t="str">
        <f t="shared" si="1"/>
        <v>ถนนดินลงหินคลุก หมู่ที่ 3</v>
      </c>
      <c r="H13" s="16" t="s">
        <v>10</v>
      </c>
      <c r="I13" s="5" t="s">
        <v>385</v>
      </c>
    </row>
    <row r="23" spans="4:4">
      <c r="D23" s="37">
        <f>SUM(D5:D22)</f>
        <v>707890</v>
      </c>
    </row>
  </sheetData>
  <mergeCells count="3">
    <mergeCell ref="A1:I1"/>
    <mergeCell ref="A2:I2"/>
    <mergeCell ref="A3:I3"/>
  </mergeCells>
  <pageMargins left="0.16" right="0" top="0" bottom="0" header="0.31496062992125984" footer="0.31496062992125984"/>
  <pageSetup orientation="landscape" horizont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3"/>
  <sheetViews>
    <sheetView topLeftCell="A8" workbookViewId="0">
      <selection activeCell="D24" sqref="D24"/>
    </sheetView>
  </sheetViews>
  <sheetFormatPr defaultColWidth="9" defaultRowHeight="19.8"/>
  <cols>
    <col min="1" max="1" width="4.3984375" style="1" customWidth="1"/>
    <col min="2" max="2" width="21" style="1" customWidth="1"/>
    <col min="3" max="3" width="10" style="1" customWidth="1"/>
    <col min="4" max="4" width="9.5" style="1" customWidth="1"/>
    <col min="5" max="5" width="11.69921875" style="1" customWidth="1"/>
    <col min="6" max="6" width="14.59765625" style="17" customWidth="1"/>
    <col min="7" max="7" width="16.8984375" style="17" customWidth="1"/>
    <col min="8" max="8" width="15.8984375" style="17" customWidth="1"/>
    <col min="9" max="9" width="19.5" style="18" customWidth="1"/>
    <col min="10" max="16384" width="9" style="1"/>
  </cols>
  <sheetData>
    <row r="1" spans="1:9" ht="20.399999999999999">
      <c r="A1" s="31" t="s">
        <v>391</v>
      </c>
      <c r="B1" s="31"/>
      <c r="C1" s="31"/>
      <c r="D1" s="31"/>
      <c r="E1" s="31"/>
      <c r="F1" s="31"/>
      <c r="G1" s="31"/>
      <c r="H1" s="31"/>
      <c r="I1" s="31"/>
    </row>
    <row r="2" spans="1:9" ht="20.399999999999999">
      <c r="A2" s="31" t="s">
        <v>11</v>
      </c>
      <c r="B2" s="31"/>
      <c r="C2" s="31"/>
      <c r="D2" s="31"/>
      <c r="E2" s="31"/>
      <c r="F2" s="31"/>
      <c r="G2" s="31"/>
      <c r="H2" s="31"/>
      <c r="I2" s="31"/>
    </row>
    <row r="3" spans="1:9" ht="20.399999999999999">
      <c r="A3" s="30" t="s">
        <v>392</v>
      </c>
      <c r="B3" s="30"/>
      <c r="C3" s="30"/>
      <c r="D3" s="30"/>
      <c r="E3" s="30"/>
      <c r="F3" s="30"/>
      <c r="G3" s="30"/>
      <c r="H3" s="30"/>
      <c r="I3" s="30"/>
    </row>
    <row r="4" spans="1:9" s="4" customFormat="1" ht="45.75" customHeight="1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1" customFormat="1" ht="39.6" customHeight="1">
      <c r="A5" s="5">
        <v>1</v>
      </c>
      <c r="B5" s="6" t="s">
        <v>25</v>
      </c>
      <c r="C5" s="7">
        <v>11400</v>
      </c>
      <c r="D5" s="7">
        <f t="shared" ref="D5:D13" si="0">C5</f>
        <v>11400</v>
      </c>
      <c r="E5" s="5" t="s">
        <v>9</v>
      </c>
      <c r="F5" s="8" t="s">
        <v>311</v>
      </c>
      <c r="G5" s="9" t="str">
        <f t="shared" ref="G5:G13" si="1">F5</f>
        <v>บริษัท ยูนิตี้ ไอที ซิสเต็ม จำกัด</v>
      </c>
      <c r="H5" s="6" t="s">
        <v>10</v>
      </c>
      <c r="I5" s="5" t="s">
        <v>394</v>
      </c>
    </row>
    <row r="6" spans="1:9" s="11" customFormat="1" ht="39.6" customHeight="1">
      <c r="A6" s="5">
        <v>2</v>
      </c>
      <c r="B6" s="6" t="s">
        <v>395</v>
      </c>
      <c r="C6" s="7">
        <v>14500</v>
      </c>
      <c r="D6" s="7">
        <f t="shared" si="0"/>
        <v>14500</v>
      </c>
      <c r="E6" s="5" t="s">
        <v>9</v>
      </c>
      <c r="F6" s="8" t="s">
        <v>396</v>
      </c>
      <c r="G6" s="9" t="str">
        <f t="shared" si="1"/>
        <v>บริษัทเรืองแสงไทยจำกัด</v>
      </c>
      <c r="H6" s="6" t="s">
        <v>10</v>
      </c>
      <c r="I6" s="5" t="s">
        <v>397</v>
      </c>
    </row>
    <row r="7" spans="1:9" s="11" customFormat="1" ht="39.6" customHeight="1">
      <c r="A7" s="5">
        <v>3</v>
      </c>
      <c r="B7" s="6" t="s">
        <v>254</v>
      </c>
      <c r="C7" s="7">
        <v>12300</v>
      </c>
      <c r="D7" s="7">
        <f t="shared" si="0"/>
        <v>12300</v>
      </c>
      <c r="E7" s="5" t="s">
        <v>9</v>
      </c>
      <c r="F7" s="8" t="s">
        <v>259</v>
      </c>
      <c r="G7" s="9" t="str">
        <f t="shared" si="1"/>
        <v>ห้างหุ้นส่วนจำกัดหมั่นกิจพาณิชย์</v>
      </c>
      <c r="H7" s="6" t="s">
        <v>10</v>
      </c>
      <c r="I7" s="5" t="s">
        <v>398</v>
      </c>
    </row>
    <row r="8" spans="1:9" s="11" customFormat="1" ht="39.6" customHeight="1">
      <c r="A8" s="5">
        <v>4</v>
      </c>
      <c r="B8" s="6" t="s">
        <v>25</v>
      </c>
      <c r="C8" s="7">
        <v>5600</v>
      </c>
      <c r="D8" s="7">
        <f t="shared" si="0"/>
        <v>5600</v>
      </c>
      <c r="E8" s="5" t="s">
        <v>9</v>
      </c>
      <c r="F8" s="8" t="s">
        <v>311</v>
      </c>
      <c r="G8" s="9" t="str">
        <f t="shared" si="1"/>
        <v>บริษัท ยูนิตี้ ไอที ซิสเต็ม จำกัด</v>
      </c>
      <c r="H8" s="6" t="s">
        <v>10</v>
      </c>
      <c r="I8" s="5" t="s">
        <v>399</v>
      </c>
    </row>
    <row r="9" spans="1:9" s="11" customFormat="1" ht="39.6" customHeight="1">
      <c r="A9" s="12">
        <v>5</v>
      </c>
      <c r="B9" s="6" t="s">
        <v>25</v>
      </c>
      <c r="C9" s="7">
        <v>15030</v>
      </c>
      <c r="D9" s="7">
        <f t="shared" si="0"/>
        <v>15030</v>
      </c>
      <c r="E9" s="5" t="s">
        <v>9</v>
      </c>
      <c r="F9" s="8" t="s">
        <v>311</v>
      </c>
      <c r="G9" s="9" t="str">
        <f t="shared" si="1"/>
        <v>บริษัท ยูนิตี้ ไอที ซิสเต็ม จำกัด</v>
      </c>
      <c r="H9" s="6" t="s">
        <v>10</v>
      </c>
      <c r="I9" s="5" t="s">
        <v>400</v>
      </c>
    </row>
    <row r="10" spans="1:9" s="11" customFormat="1" ht="39.6" customHeight="1">
      <c r="A10" s="10">
        <v>6</v>
      </c>
      <c r="B10" s="6"/>
      <c r="C10" s="7"/>
      <c r="D10" s="13">
        <f t="shared" si="0"/>
        <v>0</v>
      </c>
      <c r="E10" s="10" t="s">
        <v>9</v>
      </c>
      <c r="F10" s="14"/>
      <c r="G10" s="15">
        <f t="shared" si="1"/>
        <v>0</v>
      </c>
      <c r="H10" s="16" t="s">
        <v>10</v>
      </c>
      <c r="I10" s="5"/>
    </row>
    <row r="11" spans="1:9" s="11" customFormat="1" ht="39.6" customHeight="1">
      <c r="A11" s="10">
        <v>7</v>
      </c>
      <c r="B11" s="6"/>
      <c r="C11" s="7"/>
      <c r="D11" s="13">
        <f t="shared" si="0"/>
        <v>0</v>
      </c>
      <c r="E11" s="10" t="s">
        <v>9</v>
      </c>
      <c r="F11" s="14"/>
      <c r="G11" s="15">
        <f t="shared" si="1"/>
        <v>0</v>
      </c>
      <c r="H11" s="16" t="s">
        <v>10</v>
      </c>
      <c r="I11" s="5"/>
    </row>
    <row r="12" spans="1:9" s="11" customFormat="1" ht="39.6" customHeight="1">
      <c r="A12" s="5">
        <v>8</v>
      </c>
      <c r="B12" s="6"/>
      <c r="C12" s="7"/>
      <c r="D12" s="7">
        <f t="shared" si="0"/>
        <v>0</v>
      </c>
      <c r="E12" s="5" t="s">
        <v>9</v>
      </c>
      <c r="F12" s="8"/>
      <c r="G12" s="9">
        <f t="shared" si="1"/>
        <v>0</v>
      </c>
      <c r="H12" s="6" t="s">
        <v>10</v>
      </c>
      <c r="I12" s="5"/>
    </row>
    <row r="13" spans="1:9" s="11" customFormat="1" ht="39.6" customHeight="1">
      <c r="A13" s="10">
        <v>9</v>
      </c>
      <c r="B13" s="16"/>
      <c r="C13" s="13"/>
      <c r="D13" s="13">
        <f t="shared" si="0"/>
        <v>0</v>
      </c>
      <c r="E13" s="10" t="s">
        <v>9</v>
      </c>
      <c r="F13" s="14"/>
      <c r="G13" s="15">
        <f t="shared" si="1"/>
        <v>0</v>
      </c>
      <c r="H13" s="16" t="s">
        <v>10</v>
      </c>
      <c r="I13" s="10"/>
    </row>
    <row r="23" spans="4:4">
      <c r="D23" s="37">
        <f>SUM(D5:D22)</f>
        <v>58830</v>
      </c>
    </row>
  </sheetData>
  <mergeCells count="3">
    <mergeCell ref="A1:I1"/>
    <mergeCell ref="A2:I2"/>
    <mergeCell ref="A3:I3"/>
  </mergeCells>
  <pageMargins left="0.16" right="0" top="0" bottom="0" header="0.31496062992125984" footer="0.31496062992125984"/>
  <pageSetup orientation="landscape" horizont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22"/>
  <sheetViews>
    <sheetView topLeftCell="A13" workbookViewId="0">
      <selection activeCell="D23" sqref="D23"/>
    </sheetView>
  </sheetViews>
  <sheetFormatPr defaultColWidth="9" defaultRowHeight="19.8"/>
  <cols>
    <col min="1" max="1" width="4.3984375" style="1" customWidth="1"/>
    <col min="2" max="2" width="21" style="1" customWidth="1"/>
    <col min="3" max="3" width="10" style="1" customWidth="1"/>
    <col min="4" max="4" width="9.5" style="1" customWidth="1"/>
    <col min="5" max="5" width="11.69921875" style="1" customWidth="1"/>
    <col min="6" max="6" width="14.59765625" style="17" customWidth="1"/>
    <col min="7" max="7" width="16.8984375" style="17" customWidth="1"/>
    <col min="8" max="8" width="15.8984375" style="17" customWidth="1"/>
    <col min="9" max="9" width="19.5" style="18" customWidth="1"/>
    <col min="10" max="16384" width="9" style="1"/>
  </cols>
  <sheetData>
    <row r="1" spans="1:9" ht="20.399999999999999">
      <c r="A1" s="31" t="s">
        <v>403</v>
      </c>
      <c r="B1" s="31"/>
      <c r="C1" s="31"/>
      <c r="D1" s="31"/>
      <c r="E1" s="31"/>
      <c r="F1" s="31"/>
      <c r="G1" s="31"/>
      <c r="H1" s="31"/>
      <c r="I1" s="31"/>
    </row>
    <row r="2" spans="1:9" ht="20.399999999999999">
      <c r="A2" s="31" t="s">
        <v>11</v>
      </c>
      <c r="B2" s="31"/>
      <c r="C2" s="31"/>
      <c r="D2" s="31"/>
      <c r="E2" s="31"/>
      <c r="F2" s="31"/>
      <c r="G2" s="31"/>
      <c r="H2" s="31"/>
      <c r="I2" s="31"/>
    </row>
    <row r="3" spans="1:9" ht="20.399999999999999">
      <c r="A3" s="30" t="s">
        <v>404</v>
      </c>
      <c r="B3" s="30"/>
      <c r="C3" s="30"/>
      <c r="D3" s="30"/>
      <c r="E3" s="30"/>
      <c r="F3" s="30"/>
      <c r="G3" s="30"/>
      <c r="H3" s="30"/>
      <c r="I3" s="30"/>
    </row>
    <row r="4" spans="1:9" s="4" customFormat="1" ht="45.75" customHeight="1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1" customFormat="1" ht="39.6" customHeight="1">
      <c r="A5" s="5">
        <v>1</v>
      </c>
      <c r="B5" s="6" t="s">
        <v>96</v>
      </c>
      <c r="C5" s="7">
        <v>4500</v>
      </c>
      <c r="D5" s="13">
        <f t="shared" ref="D5:D6" si="0">C5</f>
        <v>4500</v>
      </c>
      <c r="E5" s="10" t="s">
        <v>9</v>
      </c>
      <c r="F5" s="14" t="s">
        <v>97</v>
      </c>
      <c r="G5" s="15" t="str">
        <f t="shared" ref="G5:G6" si="1">F5</f>
        <v>ห้างหุ้นส่วนจำกัด ก.แก้วบริการ</v>
      </c>
      <c r="H5" s="16" t="s">
        <v>10</v>
      </c>
      <c r="I5" s="5" t="s">
        <v>401</v>
      </c>
    </row>
    <row r="6" spans="1:9" s="11" customFormat="1" ht="39.6" customHeight="1">
      <c r="A6" s="5">
        <v>2</v>
      </c>
      <c r="B6" s="6" t="s">
        <v>96</v>
      </c>
      <c r="C6" s="7">
        <v>19500</v>
      </c>
      <c r="D6" s="13">
        <f t="shared" si="0"/>
        <v>19500</v>
      </c>
      <c r="E6" s="10" t="s">
        <v>9</v>
      </c>
      <c r="F6" s="14" t="s">
        <v>97</v>
      </c>
      <c r="G6" s="15" t="str">
        <f t="shared" si="1"/>
        <v>ห้างหุ้นส่วนจำกัด ก.แก้วบริการ</v>
      </c>
      <c r="H6" s="16" t="s">
        <v>10</v>
      </c>
      <c r="I6" s="5" t="s">
        <v>402</v>
      </c>
    </row>
    <row r="7" spans="1:9" s="11" customFormat="1" ht="39.6" customHeight="1">
      <c r="A7" s="5">
        <v>3</v>
      </c>
      <c r="B7" s="6" t="s">
        <v>254</v>
      </c>
      <c r="C7" s="7">
        <v>3940</v>
      </c>
      <c r="D7" s="7">
        <f t="shared" ref="D7:D13" si="2">C7</f>
        <v>3940</v>
      </c>
      <c r="E7" s="5" t="s">
        <v>9</v>
      </c>
      <c r="F7" s="8" t="s">
        <v>259</v>
      </c>
      <c r="G7" s="9" t="str">
        <f t="shared" ref="G7:G13" si="3">F7</f>
        <v>ห้างหุ้นส่วนจำกัดหมั่นกิจพาณิชย์</v>
      </c>
      <c r="H7" s="6" t="s">
        <v>10</v>
      </c>
      <c r="I7" s="5" t="s">
        <v>405</v>
      </c>
    </row>
    <row r="8" spans="1:9" s="11" customFormat="1" ht="39.6" customHeight="1">
      <c r="A8" s="5">
        <v>4</v>
      </c>
      <c r="B8" s="6" t="s">
        <v>382</v>
      </c>
      <c r="C8" s="7">
        <v>174400</v>
      </c>
      <c r="D8" s="7">
        <f t="shared" si="2"/>
        <v>174400</v>
      </c>
      <c r="E8" s="5" t="s">
        <v>9</v>
      </c>
      <c r="F8" s="8" t="s">
        <v>406</v>
      </c>
      <c r="G8" s="9" t="str">
        <f t="shared" si="3"/>
        <v>ร้านพนมวาส โดยนายธิตินันท์ โชติรัตน์ทรัพย์</v>
      </c>
      <c r="H8" s="6" t="s">
        <v>10</v>
      </c>
      <c r="I8" s="5" t="s">
        <v>407</v>
      </c>
    </row>
    <row r="9" spans="1:9" s="11" customFormat="1" ht="39.6" customHeight="1">
      <c r="A9" s="12">
        <v>5</v>
      </c>
      <c r="B9" s="6" t="s">
        <v>254</v>
      </c>
      <c r="C9" s="7">
        <v>8900</v>
      </c>
      <c r="D9" s="7">
        <f t="shared" si="2"/>
        <v>8900</v>
      </c>
      <c r="E9" s="5" t="s">
        <v>9</v>
      </c>
      <c r="F9" s="8" t="s">
        <v>408</v>
      </c>
      <c r="G9" s="9" t="str">
        <f t="shared" si="3"/>
        <v>ห้างหุ้นส่วนจำกัด ธงชัยโอเอเซลส์แอนด์เซอร์วีส</v>
      </c>
      <c r="H9" s="6" t="s">
        <v>10</v>
      </c>
      <c r="I9" s="5" t="s">
        <v>409</v>
      </c>
    </row>
    <row r="10" spans="1:9" s="11" customFormat="1" ht="39.6" customHeight="1">
      <c r="A10" s="10">
        <v>6</v>
      </c>
      <c r="B10" s="6" t="s">
        <v>254</v>
      </c>
      <c r="C10" s="7">
        <v>18780</v>
      </c>
      <c r="D10" s="13">
        <f t="shared" si="2"/>
        <v>18780</v>
      </c>
      <c r="E10" s="10" t="s">
        <v>9</v>
      </c>
      <c r="F10" s="14" t="s">
        <v>410</v>
      </c>
      <c r="G10" s="15" t="str">
        <f t="shared" si="3"/>
        <v>ห้างหุ้นส่วนจำกัด หมั่นกิจพานิจย์</v>
      </c>
      <c r="H10" s="16" t="s">
        <v>10</v>
      </c>
      <c r="I10" s="5" t="s">
        <v>411</v>
      </c>
    </row>
    <row r="11" spans="1:9" s="11" customFormat="1" ht="39.6" customHeight="1">
      <c r="A11" s="10">
        <v>7</v>
      </c>
      <c r="B11" s="6" t="s">
        <v>25</v>
      </c>
      <c r="C11" s="7">
        <v>29301</v>
      </c>
      <c r="D11" s="13">
        <f t="shared" si="2"/>
        <v>29301</v>
      </c>
      <c r="E11" s="10" t="s">
        <v>9</v>
      </c>
      <c r="F11" s="14" t="s">
        <v>24</v>
      </c>
      <c r="G11" s="15" t="str">
        <f t="shared" si="3"/>
        <v>บริษัท ยูนิตี้ ไอที ซิสเต็ม จำกัด (สาขา 00043)</v>
      </c>
      <c r="H11" s="16" t="s">
        <v>10</v>
      </c>
      <c r="I11" s="5" t="s">
        <v>412</v>
      </c>
    </row>
    <row r="12" spans="1:9" s="11" customFormat="1" ht="39.6" customHeight="1">
      <c r="A12" s="5">
        <v>8</v>
      </c>
      <c r="B12" s="6" t="s">
        <v>413</v>
      </c>
      <c r="C12" s="7">
        <v>35000</v>
      </c>
      <c r="D12" s="7">
        <f t="shared" si="2"/>
        <v>35000</v>
      </c>
      <c r="E12" s="5" t="s">
        <v>9</v>
      </c>
      <c r="F12" s="8" t="s">
        <v>88</v>
      </c>
      <c r="G12" s="9" t="str">
        <f t="shared" si="3"/>
        <v>บริษัท เรืองแสงไทย จำกัด</v>
      </c>
      <c r="H12" s="6" t="s">
        <v>10</v>
      </c>
      <c r="I12" s="5" t="s">
        <v>414</v>
      </c>
    </row>
    <row r="13" spans="1:9" s="11" customFormat="1" ht="39.6" customHeight="1">
      <c r="A13" s="10">
        <v>9</v>
      </c>
      <c r="B13" s="16" t="s">
        <v>85</v>
      </c>
      <c r="C13" s="13">
        <v>3920</v>
      </c>
      <c r="D13" s="13">
        <f t="shared" si="2"/>
        <v>3920</v>
      </c>
      <c r="E13" s="10" t="s">
        <v>9</v>
      </c>
      <c r="F13" s="14" t="s">
        <v>24</v>
      </c>
      <c r="G13" s="15" t="str">
        <f t="shared" si="3"/>
        <v>บริษัท ยูนิตี้ ไอที ซิสเต็ม จำกัด (สาขา 00043)</v>
      </c>
      <c r="H13" s="16" t="s">
        <v>10</v>
      </c>
      <c r="I13" s="10" t="s">
        <v>415</v>
      </c>
    </row>
    <row r="22" spans="4:4">
      <c r="D22" s="37">
        <f>SUM(D5:D21)</f>
        <v>298241</v>
      </c>
    </row>
  </sheetData>
  <mergeCells count="3">
    <mergeCell ref="A1:I1"/>
    <mergeCell ref="A2:I2"/>
    <mergeCell ref="A3:I3"/>
  </mergeCells>
  <pageMargins left="0.16" right="0" top="0" bottom="0" header="0.31496062992125984" footer="0.31496062992125984"/>
  <pageSetup orientation="landscape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9" sqref="J19"/>
    </sheetView>
  </sheetViews>
  <sheetFormatPr defaultRowHeight="13.8"/>
  <cols>
    <col min="10" max="10" width="51" customWidth="1"/>
  </cols>
  <sheetData>
    <row r="1" spans="1:10" ht="25.2">
      <c r="A1" s="32"/>
      <c r="B1" s="32"/>
      <c r="C1" s="32"/>
      <c r="D1" s="32"/>
      <c r="E1" s="32"/>
      <c r="F1" s="32"/>
      <c r="G1" s="32"/>
      <c r="H1" s="32"/>
      <c r="I1" s="33"/>
      <c r="J1" s="33"/>
    </row>
    <row r="2" spans="1:10" ht="24.6">
      <c r="A2" s="47" t="s">
        <v>417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22.8">
      <c r="A3" s="34" t="s">
        <v>418</v>
      </c>
      <c r="B3" s="35" t="s">
        <v>419</v>
      </c>
      <c r="C3" s="35"/>
      <c r="D3" s="35"/>
      <c r="E3" s="35"/>
      <c r="F3" s="35"/>
      <c r="G3" s="35"/>
      <c r="H3" s="35"/>
      <c r="I3" s="35"/>
      <c r="J3" s="35"/>
    </row>
    <row r="4" spans="1:10" ht="22.8">
      <c r="A4" s="34" t="s">
        <v>420</v>
      </c>
      <c r="B4" s="35" t="s">
        <v>421</v>
      </c>
      <c r="C4" s="35"/>
      <c r="D4" s="35"/>
      <c r="E4" s="35"/>
      <c r="F4" s="35"/>
      <c r="G4" s="35"/>
      <c r="H4" s="35"/>
      <c r="I4" s="35"/>
      <c r="J4" s="35"/>
    </row>
    <row r="5" spans="1:10" ht="22.8">
      <c r="A5" s="34" t="s">
        <v>422</v>
      </c>
      <c r="B5" s="35" t="s">
        <v>423</v>
      </c>
      <c r="C5" s="35"/>
      <c r="D5" s="35"/>
      <c r="E5" s="35"/>
      <c r="F5" s="35"/>
      <c r="G5" s="35"/>
      <c r="H5" s="35"/>
      <c r="I5" s="35"/>
      <c r="J5" s="35"/>
    </row>
    <row r="6" spans="1:10" ht="22.8">
      <c r="A6" s="34" t="s">
        <v>424</v>
      </c>
      <c r="B6" s="35" t="s">
        <v>425</v>
      </c>
      <c r="C6" s="35"/>
      <c r="D6" s="35"/>
      <c r="E6" s="35"/>
      <c r="F6" s="35"/>
      <c r="G6" s="35"/>
      <c r="H6" s="35"/>
      <c r="I6" s="35"/>
      <c r="J6" s="35"/>
    </row>
    <row r="7" spans="1:10" ht="22.8">
      <c r="A7" s="34" t="s">
        <v>426</v>
      </c>
      <c r="B7" s="35" t="s">
        <v>427</v>
      </c>
      <c r="C7" s="35"/>
      <c r="D7" s="35"/>
      <c r="E7" s="35"/>
      <c r="F7" s="35"/>
      <c r="G7" s="35"/>
      <c r="H7" s="35"/>
      <c r="I7" s="35"/>
      <c r="J7" s="35"/>
    </row>
    <row r="8" spans="1:10" ht="22.8">
      <c r="A8" s="34" t="s">
        <v>428</v>
      </c>
      <c r="B8" s="35" t="s">
        <v>429</v>
      </c>
      <c r="C8" s="35"/>
      <c r="D8" s="35"/>
      <c r="E8" s="35"/>
      <c r="F8" s="35"/>
      <c r="G8" s="35"/>
      <c r="H8" s="35"/>
      <c r="I8" s="35"/>
      <c r="J8" s="35"/>
    </row>
    <row r="9" spans="1:10" ht="22.8">
      <c r="A9" s="34" t="s">
        <v>430</v>
      </c>
      <c r="B9" s="35" t="s">
        <v>431</v>
      </c>
      <c r="C9" s="35"/>
      <c r="D9" s="35"/>
      <c r="E9" s="35"/>
      <c r="F9" s="35"/>
      <c r="G9" s="35"/>
      <c r="H9" s="35"/>
      <c r="I9" s="35"/>
      <c r="J9" s="35"/>
    </row>
    <row r="10" spans="1:10" ht="22.8">
      <c r="A10" s="34" t="s">
        <v>432</v>
      </c>
      <c r="B10" s="35" t="s">
        <v>433</v>
      </c>
      <c r="C10" s="35"/>
      <c r="D10" s="35"/>
      <c r="E10" s="35"/>
      <c r="F10" s="35"/>
      <c r="G10" s="35"/>
      <c r="H10" s="35"/>
      <c r="I10" s="35"/>
      <c r="J10" s="35"/>
    </row>
    <row r="11" spans="1:10" ht="22.8">
      <c r="A11" s="34" t="s">
        <v>434</v>
      </c>
      <c r="B11" s="35" t="s">
        <v>435</v>
      </c>
      <c r="C11" s="35"/>
      <c r="D11" s="35"/>
      <c r="E11" s="35"/>
      <c r="F11" s="35"/>
      <c r="G11" s="35"/>
      <c r="H11" s="35"/>
      <c r="I11" s="35"/>
      <c r="J11" s="35"/>
    </row>
    <row r="12" spans="1:10" ht="22.8">
      <c r="A12" s="34" t="s">
        <v>436</v>
      </c>
      <c r="B12" s="35" t="s">
        <v>437</v>
      </c>
      <c r="C12" s="35"/>
      <c r="D12" s="35"/>
      <c r="E12" s="35"/>
      <c r="F12" s="35"/>
      <c r="G12" s="35"/>
      <c r="H12" s="35"/>
      <c r="I12" s="35"/>
      <c r="J12" s="35"/>
    </row>
  </sheetData>
  <mergeCells count="12">
    <mergeCell ref="B7:J7"/>
    <mergeCell ref="B8:J8"/>
    <mergeCell ref="B9:J9"/>
    <mergeCell ref="B10:J10"/>
    <mergeCell ref="B11:J11"/>
    <mergeCell ref="B12:J12"/>
    <mergeCell ref="A1:H1"/>
    <mergeCell ref="B3:J3"/>
    <mergeCell ref="B4:J4"/>
    <mergeCell ref="B5:J5"/>
    <mergeCell ref="B6:J6"/>
    <mergeCell ref="A2:J2"/>
  </mergeCells>
  <pageMargins left="0" right="0" top="0.74803149606299213" bottom="0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6"/>
  <sheetViews>
    <sheetView topLeftCell="A106" workbookViewId="0">
      <selection activeCell="D117" sqref="D117"/>
    </sheetView>
  </sheetViews>
  <sheetFormatPr defaultColWidth="9" defaultRowHeight="19.8"/>
  <cols>
    <col min="1" max="1" width="4.3984375" style="1" customWidth="1"/>
    <col min="2" max="2" width="21" style="1" customWidth="1"/>
    <col min="3" max="3" width="10" style="1" customWidth="1"/>
    <col min="4" max="4" width="9.5" style="1" customWidth="1"/>
    <col min="5" max="5" width="11.69921875" style="1" customWidth="1"/>
    <col min="6" max="6" width="14.59765625" style="17" customWidth="1"/>
    <col min="7" max="7" width="16.8984375" style="17" customWidth="1"/>
    <col min="8" max="8" width="15.8984375" style="17" customWidth="1"/>
    <col min="9" max="9" width="19.5" style="18" customWidth="1"/>
    <col min="10" max="16384" width="9" style="1"/>
  </cols>
  <sheetData>
    <row r="1" spans="1:9" ht="20.399999999999999">
      <c r="A1" s="31" t="s">
        <v>136</v>
      </c>
      <c r="B1" s="31"/>
      <c r="C1" s="31"/>
      <c r="D1" s="31"/>
      <c r="E1" s="31"/>
      <c r="F1" s="31"/>
      <c r="G1" s="31"/>
      <c r="H1" s="31"/>
      <c r="I1" s="31"/>
    </row>
    <row r="2" spans="1:9" ht="20.399999999999999">
      <c r="A2" s="31" t="s">
        <v>11</v>
      </c>
      <c r="B2" s="31"/>
      <c r="C2" s="31"/>
      <c r="D2" s="31"/>
      <c r="E2" s="31"/>
      <c r="F2" s="31"/>
      <c r="G2" s="31"/>
      <c r="H2" s="31"/>
      <c r="I2" s="31"/>
    </row>
    <row r="3" spans="1:9" ht="20.399999999999999">
      <c r="A3" s="30" t="s">
        <v>137</v>
      </c>
      <c r="B3" s="30"/>
      <c r="C3" s="30"/>
      <c r="D3" s="30"/>
      <c r="E3" s="30"/>
      <c r="F3" s="30"/>
      <c r="G3" s="30"/>
      <c r="H3" s="30"/>
      <c r="I3" s="30"/>
    </row>
    <row r="4" spans="1:9" s="4" customFormat="1" ht="45.75" customHeight="1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1" customFormat="1" ht="39.6" customHeight="1">
      <c r="A5" s="5">
        <v>1</v>
      </c>
      <c r="B5" s="6" t="s">
        <v>29</v>
      </c>
      <c r="C5" s="7">
        <v>15000</v>
      </c>
      <c r="D5" s="7">
        <f t="shared" ref="D5:D13" si="0">C5</f>
        <v>15000</v>
      </c>
      <c r="E5" s="5" t="s">
        <v>9</v>
      </c>
      <c r="F5" s="8" t="s">
        <v>12</v>
      </c>
      <c r="G5" s="9" t="str">
        <f t="shared" ref="G5:G13" si="1">F5</f>
        <v>นายนิพัฐพงธ์ ชารัมย์</v>
      </c>
      <c r="H5" s="6" t="s">
        <v>10</v>
      </c>
      <c r="I5" s="19" t="s">
        <v>33</v>
      </c>
    </row>
    <row r="6" spans="1:9" s="11" customFormat="1" ht="39.6" customHeight="1">
      <c r="A6" s="5">
        <v>2</v>
      </c>
      <c r="B6" s="6" t="s">
        <v>29</v>
      </c>
      <c r="C6" s="7">
        <v>9000</v>
      </c>
      <c r="D6" s="7">
        <f t="shared" si="0"/>
        <v>9000</v>
      </c>
      <c r="E6" s="5" t="s">
        <v>9</v>
      </c>
      <c r="F6" s="8" t="s">
        <v>30</v>
      </c>
      <c r="G6" s="9" t="str">
        <f t="shared" si="1"/>
        <v>นางสาวณัฐริกา ปัดถานัง</v>
      </c>
      <c r="H6" s="6" t="s">
        <v>10</v>
      </c>
      <c r="I6" s="19" t="s">
        <v>34</v>
      </c>
    </row>
    <row r="7" spans="1:9" s="11" customFormat="1" ht="39.6" customHeight="1">
      <c r="A7" s="5">
        <v>3</v>
      </c>
      <c r="B7" s="6" t="s">
        <v>29</v>
      </c>
      <c r="C7" s="7">
        <v>9000</v>
      </c>
      <c r="D7" s="7">
        <f t="shared" si="0"/>
        <v>9000</v>
      </c>
      <c r="E7" s="5" t="s">
        <v>9</v>
      </c>
      <c r="F7" s="8" t="s">
        <v>31</v>
      </c>
      <c r="G7" s="9" t="str">
        <f t="shared" si="1"/>
        <v>นางสาวนิภาพร เพชรรัตน์</v>
      </c>
      <c r="H7" s="6" t="s">
        <v>10</v>
      </c>
      <c r="I7" s="19" t="s">
        <v>36</v>
      </c>
    </row>
    <row r="8" spans="1:9" s="11" customFormat="1" ht="39.6" customHeight="1">
      <c r="A8" s="5">
        <v>4</v>
      </c>
      <c r="B8" s="6" t="s">
        <v>29</v>
      </c>
      <c r="C8" s="7">
        <v>9000</v>
      </c>
      <c r="D8" s="7">
        <f t="shared" si="0"/>
        <v>9000</v>
      </c>
      <c r="E8" s="5" t="s">
        <v>9</v>
      </c>
      <c r="F8" s="8" t="s">
        <v>32</v>
      </c>
      <c r="G8" s="9" t="str">
        <f t="shared" si="1"/>
        <v>นางสาววรัญญา โชรัมย์</v>
      </c>
      <c r="H8" s="6" t="s">
        <v>10</v>
      </c>
      <c r="I8" s="19" t="s">
        <v>35</v>
      </c>
    </row>
    <row r="9" spans="1:9" s="11" customFormat="1" ht="39.6" customHeight="1">
      <c r="A9" s="12">
        <v>5</v>
      </c>
      <c r="B9" s="6" t="s">
        <v>29</v>
      </c>
      <c r="C9" s="7">
        <v>9000</v>
      </c>
      <c r="D9" s="7">
        <f t="shared" si="0"/>
        <v>9000</v>
      </c>
      <c r="E9" s="5" t="s">
        <v>9</v>
      </c>
      <c r="F9" s="8" t="s">
        <v>37</v>
      </c>
      <c r="G9" s="9" t="str">
        <f t="shared" si="1"/>
        <v>นางปุณยวี ชนุดรัมย์</v>
      </c>
      <c r="H9" s="6" t="s">
        <v>10</v>
      </c>
      <c r="I9" s="19" t="s">
        <v>42</v>
      </c>
    </row>
    <row r="10" spans="1:9" s="11" customFormat="1" ht="39.6" customHeight="1">
      <c r="A10" s="10">
        <v>6</v>
      </c>
      <c r="B10" s="6" t="s">
        <v>29</v>
      </c>
      <c r="C10" s="7">
        <v>9000</v>
      </c>
      <c r="D10" s="13">
        <f t="shared" si="0"/>
        <v>9000</v>
      </c>
      <c r="E10" s="10" t="s">
        <v>9</v>
      </c>
      <c r="F10" s="14" t="s">
        <v>38</v>
      </c>
      <c r="G10" s="15" t="str">
        <f t="shared" si="1"/>
        <v>นางฤทัยรัตน์ ยุทธเสน</v>
      </c>
      <c r="H10" s="16" t="s">
        <v>10</v>
      </c>
      <c r="I10" s="19" t="s">
        <v>43</v>
      </c>
    </row>
    <row r="11" spans="1:9" s="11" customFormat="1" ht="39.6" customHeight="1">
      <c r="A11" s="10">
        <v>7</v>
      </c>
      <c r="B11" s="6" t="s">
        <v>29</v>
      </c>
      <c r="C11" s="7">
        <v>9000</v>
      </c>
      <c r="D11" s="13">
        <f t="shared" si="0"/>
        <v>9000</v>
      </c>
      <c r="E11" s="10" t="s">
        <v>9</v>
      </c>
      <c r="F11" s="14" t="s">
        <v>39</v>
      </c>
      <c r="G11" s="15" t="str">
        <f t="shared" si="1"/>
        <v>นางกรรณิกา  มากมี</v>
      </c>
      <c r="H11" s="16" t="s">
        <v>10</v>
      </c>
      <c r="I11" s="19" t="s">
        <v>44</v>
      </c>
    </row>
    <row r="12" spans="1:9" s="11" customFormat="1" ht="39.6" customHeight="1">
      <c r="A12" s="5">
        <v>8</v>
      </c>
      <c r="B12" s="6" t="s">
        <v>29</v>
      </c>
      <c r="C12" s="7">
        <v>9000</v>
      </c>
      <c r="D12" s="7">
        <f t="shared" si="0"/>
        <v>9000</v>
      </c>
      <c r="E12" s="5" t="s">
        <v>9</v>
      </c>
      <c r="F12" s="8" t="s">
        <v>40</v>
      </c>
      <c r="G12" s="9" t="str">
        <f t="shared" si="1"/>
        <v>นางสาวศศิธร นาคไชยะ</v>
      </c>
      <c r="H12" s="6" t="s">
        <v>10</v>
      </c>
      <c r="I12" s="19" t="s">
        <v>45</v>
      </c>
    </row>
    <row r="13" spans="1:9" s="11" customFormat="1" ht="39.6" customHeight="1">
      <c r="A13" s="10">
        <v>9</v>
      </c>
      <c r="B13" s="16" t="s">
        <v>29</v>
      </c>
      <c r="C13" s="13">
        <v>9000</v>
      </c>
      <c r="D13" s="13">
        <f t="shared" si="0"/>
        <v>9000</v>
      </c>
      <c r="E13" s="10" t="s">
        <v>9</v>
      </c>
      <c r="F13" s="14" t="s">
        <v>41</v>
      </c>
      <c r="G13" s="15" t="str">
        <f t="shared" si="1"/>
        <v>นางสาวมณินทร อินทรลักษณ์</v>
      </c>
      <c r="H13" s="16" t="s">
        <v>10</v>
      </c>
      <c r="I13" s="20" t="s">
        <v>46</v>
      </c>
    </row>
    <row r="19" spans="1:9" ht="20.399999999999999">
      <c r="A19" s="31" t="s">
        <v>136</v>
      </c>
      <c r="B19" s="31"/>
      <c r="C19" s="31"/>
      <c r="D19" s="31"/>
      <c r="E19" s="31"/>
      <c r="F19" s="31"/>
      <c r="G19" s="31"/>
      <c r="H19" s="31"/>
      <c r="I19" s="31"/>
    </row>
    <row r="20" spans="1:9" ht="20.399999999999999">
      <c r="A20" s="31" t="s">
        <v>11</v>
      </c>
      <c r="B20" s="31"/>
      <c r="C20" s="31"/>
      <c r="D20" s="31"/>
      <c r="E20" s="31"/>
      <c r="F20" s="31"/>
      <c r="G20" s="31"/>
      <c r="H20" s="31"/>
      <c r="I20" s="31"/>
    </row>
    <row r="21" spans="1:9" ht="20.399999999999999">
      <c r="A21" s="30" t="s">
        <v>138</v>
      </c>
      <c r="B21" s="30"/>
      <c r="C21" s="30"/>
      <c r="D21" s="30"/>
      <c r="E21" s="30"/>
      <c r="F21" s="30"/>
      <c r="G21" s="30"/>
      <c r="H21" s="30"/>
      <c r="I21" s="30"/>
    </row>
    <row r="22" spans="1:9" s="4" customFormat="1" ht="45.75" customHeight="1">
      <c r="A22" s="2" t="s">
        <v>0</v>
      </c>
      <c r="B22" s="3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</row>
    <row r="23" spans="1:9" s="11" customFormat="1" ht="39.6">
      <c r="A23" s="5">
        <v>10</v>
      </c>
      <c r="B23" s="6" t="s">
        <v>29</v>
      </c>
      <c r="C23" s="7">
        <v>9000</v>
      </c>
      <c r="D23" s="7">
        <f t="shared" ref="D23:D31" si="2">C23</f>
        <v>9000</v>
      </c>
      <c r="E23" s="5" t="s">
        <v>9</v>
      </c>
      <c r="F23" s="8" t="s">
        <v>47</v>
      </c>
      <c r="G23" s="9" t="str">
        <f t="shared" ref="G23:G31" si="3">F23</f>
        <v>นายคำมี กาทำมา</v>
      </c>
      <c r="H23" s="6" t="s">
        <v>10</v>
      </c>
      <c r="I23" s="19" t="s">
        <v>49</v>
      </c>
    </row>
    <row r="24" spans="1:9" s="11" customFormat="1" ht="39.6">
      <c r="A24" s="5">
        <v>11</v>
      </c>
      <c r="B24" s="6" t="s">
        <v>29</v>
      </c>
      <c r="C24" s="7">
        <v>9000</v>
      </c>
      <c r="D24" s="7">
        <f t="shared" si="2"/>
        <v>9000</v>
      </c>
      <c r="E24" s="5" t="s">
        <v>9</v>
      </c>
      <c r="F24" s="8" t="s">
        <v>48</v>
      </c>
      <c r="G24" s="9" t="str">
        <f t="shared" si="3"/>
        <v>นายวีระพันธ์ หงษ์สระคู</v>
      </c>
      <c r="H24" s="6" t="s">
        <v>10</v>
      </c>
      <c r="I24" s="19" t="s">
        <v>50</v>
      </c>
    </row>
    <row r="25" spans="1:9" s="11" customFormat="1" ht="39.6">
      <c r="A25" s="5">
        <v>12</v>
      </c>
      <c r="B25" s="6" t="s">
        <v>29</v>
      </c>
      <c r="C25" s="7">
        <v>9000</v>
      </c>
      <c r="D25" s="7">
        <f t="shared" si="2"/>
        <v>9000</v>
      </c>
      <c r="E25" s="5" t="s">
        <v>9</v>
      </c>
      <c r="F25" s="8" t="s">
        <v>51</v>
      </c>
      <c r="G25" s="9" t="str">
        <f t="shared" si="3"/>
        <v>นางสาวอัมพิกา แสวงสุข</v>
      </c>
      <c r="H25" s="6" t="s">
        <v>10</v>
      </c>
      <c r="I25" s="19" t="s">
        <v>52</v>
      </c>
    </row>
    <row r="26" spans="1:9" s="11" customFormat="1" ht="39.6">
      <c r="A26" s="5">
        <v>13</v>
      </c>
      <c r="B26" s="6" t="s">
        <v>29</v>
      </c>
      <c r="C26" s="7">
        <v>9000</v>
      </c>
      <c r="D26" s="13">
        <f t="shared" si="2"/>
        <v>9000</v>
      </c>
      <c r="E26" s="10" t="s">
        <v>9</v>
      </c>
      <c r="F26" s="8" t="s">
        <v>53</v>
      </c>
      <c r="G26" s="15" t="str">
        <f t="shared" si="3"/>
        <v>นายชุติพงศ์ พิศงาม</v>
      </c>
      <c r="H26" s="16" t="s">
        <v>10</v>
      </c>
      <c r="I26" s="19" t="s">
        <v>57</v>
      </c>
    </row>
    <row r="27" spans="1:9" s="11" customFormat="1" ht="39.6">
      <c r="A27" s="10">
        <v>14</v>
      </c>
      <c r="B27" s="6" t="s">
        <v>29</v>
      </c>
      <c r="C27" s="7">
        <v>9000</v>
      </c>
      <c r="D27" s="13">
        <f t="shared" si="2"/>
        <v>9000</v>
      </c>
      <c r="E27" s="10" t="s">
        <v>9</v>
      </c>
      <c r="F27" s="14" t="s">
        <v>16</v>
      </c>
      <c r="G27" s="15" t="str">
        <f t="shared" si="3"/>
        <v>นายพงศิกร สมมุติรัมย์</v>
      </c>
      <c r="H27" s="16" t="s">
        <v>10</v>
      </c>
      <c r="I27" s="19" t="s">
        <v>54</v>
      </c>
    </row>
    <row r="28" spans="1:9" s="11" customFormat="1" ht="39.6">
      <c r="A28" s="5">
        <v>15</v>
      </c>
      <c r="B28" s="6" t="s">
        <v>29</v>
      </c>
      <c r="C28" s="7">
        <v>9000</v>
      </c>
      <c r="D28" s="7">
        <f t="shared" si="2"/>
        <v>9000</v>
      </c>
      <c r="E28" s="5" t="s">
        <v>9</v>
      </c>
      <c r="F28" s="8" t="s">
        <v>15</v>
      </c>
      <c r="G28" s="9" t="str">
        <f t="shared" si="3"/>
        <v>นายสำอางค์ จันทร์สำโรง</v>
      </c>
      <c r="H28" s="6" t="s">
        <v>10</v>
      </c>
      <c r="I28" s="19" t="s">
        <v>55</v>
      </c>
    </row>
    <row r="29" spans="1:9" s="11" customFormat="1" ht="39.6">
      <c r="A29" s="10">
        <v>16</v>
      </c>
      <c r="B29" s="6" t="s">
        <v>29</v>
      </c>
      <c r="C29" s="7">
        <v>9000</v>
      </c>
      <c r="D29" s="13">
        <f t="shared" si="2"/>
        <v>9000</v>
      </c>
      <c r="E29" s="10" t="s">
        <v>9</v>
      </c>
      <c r="F29" s="14" t="s">
        <v>22</v>
      </c>
      <c r="G29" s="15" t="str">
        <f t="shared" si="3"/>
        <v>นางสาวเกตุมณี เสาศิริ</v>
      </c>
      <c r="H29" s="16" t="s">
        <v>10</v>
      </c>
      <c r="I29" s="19" t="s">
        <v>56</v>
      </c>
    </row>
    <row r="30" spans="1:9" s="11" customFormat="1" ht="39.6">
      <c r="A30" s="10">
        <v>17</v>
      </c>
      <c r="B30" s="6" t="s">
        <v>29</v>
      </c>
      <c r="C30" s="7">
        <v>15000</v>
      </c>
      <c r="D30" s="13">
        <f t="shared" si="2"/>
        <v>15000</v>
      </c>
      <c r="E30" s="10" t="s">
        <v>9</v>
      </c>
      <c r="F30" s="14" t="s">
        <v>17</v>
      </c>
      <c r="G30" s="15" t="str">
        <f t="shared" si="3"/>
        <v>นางสาวลำดวน บุตรงาม</v>
      </c>
      <c r="H30" s="16" t="s">
        <v>10</v>
      </c>
      <c r="I30" s="19" t="s">
        <v>58</v>
      </c>
    </row>
    <row r="31" spans="1:9" s="11" customFormat="1" ht="39.6">
      <c r="A31" s="10">
        <v>18</v>
      </c>
      <c r="B31" s="16" t="s">
        <v>29</v>
      </c>
      <c r="C31" s="13">
        <v>9000</v>
      </c>
      <c r="D31" s="13">
        <f t="shared" si="2"/>
        <v>9000</v>
      </c>
      <c r="E31" s="10" t="s">
        <v>9</v>
      </c>
      <c r="F31" s="14" t="s">
        <v>19</v>
      </c>
      <c r="G31" s="15" t="str">
        <f t="shared" si="3"/>
        <v>นางสาวจิดาภา เจริญยิ่ง</v>
      </c>
      <c r="H31" s="16" t="s">
        <v>10</v>
      </c>
      <c r="I31" s="20" t="s">
        <v>59</v>
      </c>
    </row>
    <row r="35" spans="1:9" ht="20.399999999999999">
      <c r="A35" s="31" t="s">
        <v>136</v>
      </c>
      <c r="B35" s="31"/>
      <c r="C35" s="31"/>
      <c r="D35" s="31"/>
      <c r="E35" s="31"/>
      <c r="F35" s="31"/>
      <c r="G35" s="31"/>
      <c r="H35" s="31"/>
      <c r="I35" s="31"/>
    </row>
    <row r="36" spans="1:9" ht="20.399999999999999">
      <c r="A36" s="31" t="s">
        <v>11</v>
      </c>
      <c r="B36" s="31"/>
      <c r="C36" s="31"/>
      <c r="D36" s="31"/>
      <c r="E36" s="31"/>
      <c r="F36" s="31"/>
      <c r="G36" s="31"/>
      <c r="H36" s="31"/>
      <c r="I36" s="31"/>
    </row>
    <row r="37" spans="1:9" ht="20.399999999999999">
      <c r="A37" s="30" t="s">
        <v>138</v>
      </c>
      <c r="B37" s="30"/>
      <c r="C37" s="30"/>
      <c r="D37" s="30"/>
      <c r="E37" s="30"/>
      <c r="F37" s="30"/>
      <c r="G37" s="30"/>
      <c r="H37" s="30"/>
      <c r="I37" s="30"/>
    </row>
    <row r="38" spans="1:9" ht="61.2">
      <c r="A38" s="2" t="s">
        <v>0</v>
      </c>
      <c r="B38" s="3" t="s">
        <v>1</v>
      </c>
      <c r="C38" s="2" t="s">
        <v>2</v>
      </c>
      <c r="D38" s="2" t="s">
        <v>3</v>
      </c>
      <c r="E38" s="2" t="s">
        <v>4</v>
      </c>
      <c r="F38" s="2" t="s">
        <v>5</v>
      </c>
      <c r="G38" s="2" t="s">
        <v>6</v>
      </c>
      <c r="H38" s="2" t="s">
        <v>7</v>
      </c>
      <c r="I38" s="2" t="s">
        <v>8</v>
      </c>
    </row>
    <row r="39" spans="1:9" ht="39.6">
      <c r="A39" s="5">
        <v>19</v>
      </c>
      <c r="B39" s="6" t="s">
        <v>29</v>
      </c>
      <c r="C39" s="7">
        <v>9000</v>
      </c>
      <c r="D39" s="7">
        <f t="shared" ref="D39:D47" si="4">C39</f>
        <v>9000</v>
      </c>
      <c r="E39" s="5" t="s">
        <v>9</v>
      </c>
      <c r="F39" s="8" t="s">
        <v>60</v>
      </c>
      <c r="G39" s="9" t="str">
        <f t="shared" ref="G39:G47" si="5">F39</f>
        <v>นายปรีชา หมั่นคำ</v>
      </c>
      <c r="H39" s="6" t="s">
        <v>10</v>
      </c>
      <c r="I39" s="19" t="s">
        <v>61</v>
      </c>
    </row>
    <row r="40" spans="1:9" ht="39.6">
      <c r="A40" s="5">
        <v>20</v>
      </c>
      <c r="B40" s="6" t="s">
        <v>29</v>
      </c>
      <c r="C40" s="7">
        <v>9000</v>
      </c>
      <c r="D40" s="7">
        <f t="shared" si="4"/>
        <v>9000</v>
      </c>
      <c r="E40" s="5" t="s">
        <v>9</v>
      </c>
      <c r="F40" s="8" t="s">
        <v>21</v>
      </c>
      <c r="G40" s="9" t="str">
        <f t="shared" si="5"/>
        <v>นางบุญจันทร์  ฉากรัมย์</v>
      </c>
      <c r="H40" s="6" t="s">
        <v>10</v>
      </c>
      <c r="I40" s="19" t="s">
        <v>62</v>
      </c>
    </row>
    <row r="41" spans="1:9" ht="39.6">
      <c r="A41" s="5">
        <v>21</v>
      </c>
      <c r="B41" s="6" t="s">
        <v>29</v>
      </c>
      <c r="C41" s="7">
        <v>9000</v>
      </c>
      <c r="D41" s="7">
        <f t="shared" si="4"/>
        <v>9000</v>
      </c>
      <c r="E41" s="5" t="s">
        <v>9</v>
      </c>
      <c r="F41" s="8" t="s">
        <v>20</v>
      </c>
      <c r="G41" s="9" t="str">
        <f t="shared" si="5"/>
        <v>นายบุญเปลื้อง ฉากรัมย์</v>
      </c>
      <c r="H41" s="6" t="s">
        <v>10</v>
      </c>
      <c r="I41" s="19" t="s">
        <v>63</v>
      </c>
    </row>
    <row r="42" spans="1:9" ht="39.6">
      <c r="A42" s="5">
        <v>22</v>
      </c>
      <c r="B42" s="6" t="s">
        <v>29</v>
      </c>
      <c r="C42" s="7">
        <v>9000</v>
      </c>
      <c r="D42" s="13">
        <f t="shared" si="4"/>
        <v>9000</v>
      </c>
      <c r="E42" s="10" t="s">
        <v>9</v>
      </c>
      <c r="F42" s="8" t="s">
        <v>18</v>
      </c>
      <c r="G42" s="15" t="str">
        <f t="shared" si="5"/>
        <v>นายฤทธิไกร ชายอวิรุทธ์</v>
      </c>
      <c r="H42" s="16" t="s">
        <v>10</v>
      </c>
      <c r="I42" s="19" t="s">
        <v>64</v>
      </c>
    </row>
    <row r="43" spans="1:9" ht="39.6">
      <c r="A43" s="5">
        <v>23</v>
      </c>
      <c r="B43" s="6" t="s">
        <v>29</v>
      </c>
      <c r="C43" s="7">
        <v>9000</v>
      </c>
      <c r="D43" s="13">
        <f t="shared" si="4"/>
        <v>9000</v>
      </c>
      <c r="E43" s="10" t="s">
        <v>9</v>
      </c>
      <c r="F43" s="14" t="s">
        <v>23</v>
      </c>
      <c r="G43" s="15" t="str">
        <f t="shared" si="5"/>
        <v>นางสาวศุภกัญญา รักษาพล</v>
      </c>
      <c r="H43" s="16" t="s">
        <v>10</v>
      </c>
      <c r="I43" s="19" t="s">
        <v>65</v>
      </c>
    </row>
    <row r="44" spans="1:9" ht="39.6">
      <c r="A44" s="5">
        <v>24</v>
      </c>
      <c r="B44" s="6" t="s">
        <v>29</v>
      </c>
      <c r="C44" s="7">
        <v>9000</v>
      </c>
      <c r="D44" s="7">
        <f t="shared" si="4"/>
        <v>9000</v>
      </c>
      <c r="E44" s="5" t="s">
        <v>9</v>
      </c>
      <c r="F44" s="8" t="s">
        <v>66</v>
      </c>
      <c r="G44" s="9" t="str">
        <f t="shared" si="5"/>
        <v>นายกิตติ หลักดี</v>
      </c>
      <c r="H44" s="6" t="s">
        <v>10</v>
      </c>
      <c r="I44" s="19" t="s">
        <v>67</v>
      </c>
    </row>
    <row r="45" spans="1:9" ht="39.6">
      <c r="A45" s="5">
        <v>25</v>
      </c>
      <c r="B45" s="6" t="s">
        <v>29</v>
      </c>
      <c r="C45" s="7">
        <v>12000</v>
      </c>
      <c r="D45" s="13">
        <f t="shared" si="4"/>
        <v>12000</v>
      </c>
      <c r="E45" s="10" t="s">
        <v>9</v>
      </c>
      <c r="F45" s="14" t="s">
        <v>68</v>
      </c>
      <c r="G45" s="15" t="str">
        <f t="shared" si="5"/>
        <v>นายวรวิทย์ ขอนรัมย์</v>
      </c>
      <c r="H45" s="16" t="s">
        <v>10</v>
      </c>
      <c r="I45" s="19" t="s">
        <v>71</v>
      </c>
    </row>
    <row r="46" spans="1:9" ht="39.6">
      <c r="A46" s="5">
        <v>26</v>
      </c>
      <c r="B46" s="6" t="s">
        <v>29</v>
      </c>
      <c r="C46" s="7">
        <v>12000</v>
      </c>
      <c r="D46" s="13">
        <f t="shared" si="4"/>
        <v>12000</v>
      </c>
      <c r="E46" s="10" t="s">
        <v>9</v>
      </c>
      <c r="F46" s="14" t="s">
        <v>69</v>
      </c>
      <c r="G46" s="15" t="str">
        <f t="shared" si="5"/>
        <v>นายพิทักษ์ชน สราญบุรุษ</v>
      </c>
      <c r="H46" s="16" t="s">
        <v>10</v>
      </c>
      <c r="I46" s="19" t="s">
        <v>72</v>
      </c>
    </row>
    <row r="47" spans="1:9" ht="39.6">
      <c r="A47" s="10">
        <v>27</v>
      </c>
      <c r="B47" s="16" t="s">
        <v>29</v>
      </c>
      <c r="C47" s="13">
        <v>9000</v>
      </c>
      <c r="D47" s="13">
        <f t="shared" si="4"/>
        <v>9000</v>
      </c>
      <c r="E47" s="10" t="s">
        <v>9</v>
      </c>
      <c r="F47" s="14" t="s">
        <v>70</v>
      </c>
      <c r="G47" s="15" t="str">
        <f t="shared" si="5"/>
        <v>นางสาวจุฑาทิพย์ ชุดรัมย์</v>
      </c>
      <c r="H47" s="16" t="s">
        <v>10</v>
      </c>
      <c r="I47" s="20" t="s">
        <v>73</v>
      </c>
    </row>
    <row r="51" spans="1:9" ht="20.399999999999999">
      <c r="A51" s="31" t="s">
        <v>136</v>
      </c>
      <c r="B51" s="31"/>
      <c r="C51" s="31"/>
      <c r="D51" s="31"/>
      <c r="E51" s="31"/>
      <c r="F51" s="31"/>
      <c r="G51" s="31"/>
      <c r="H51" s="31"/>
      <c r="I51" s="31"/>
    </row>
    <row r="52" spans="1:9" ht="20.399999999999999">
      <c r="A52" s="31" t="s">
        <v>11</v>
      </c>
      <c r="B52" s="31"/>
      <c r="C52" s="31"/>
      <c r="D52" s="31"/>
      <c r="E52" s="31"/>
      <c r="F52" s="31"/>
      <c r="G52" s="31"/>
      <c r="H52" s="31"/>
      <c r="I52" s="31"/>
    </row>
    <row r="53" spans="1:9" ht="20.399999999999999">
      <c r="A53" s="30" t="s">
        <v>138</v>
      </c>
      <c r="B53" s="30"/>
      <c r="C53" s="30"/>
      <c r="D53" s="30"/>
      <c r="E53" s="30"/>
      <c r="F53" s="30"/>
      <c r="G53" s="30"/>
      <c r="H53" s="30"/>
      <c r="I53" s="30"/>
    </row>
    <row r="54" spans="1:9" ht="61.2">
      <c r="A54" s="2" t="s">
        <v>0</v>
      </c>
      <c r="B54" s="3" t="s">
        <v>1</v>
      </c>
      <c r="C54" s="2" t="s">
        <v>2</v>
      </c>
      <c r="D54" s="2" t="s">
        <v>3</v>
      </c>
      <c r="E54" s="2" t="s">
        <v>4</v>
      </c>
      <c r="F54" s="2" t="s">
        <v>5</v>
      </c>
      <c r="G54" s="2" t="s">
        <v>6</v>
      </c>
      <c r="H54" s="2" t="s">
        <v>7</v>
      </c>
      <c r="I54" s="2" t="s">
        <v>8</v>
      </c>
    </row>
    <row r="55" spans="1:9" ht="39.6">
      <c r="A55" s="5">
        <v>28</v>
      </c>
      <c r="B55" s="6" t="s">
        <v>29</v>
      </c>
      <c r="C55" s="7">
        <v>9000</v>
      </c>
      <c r="D55" s="7">
        <f t="shared" ref="D55:D63" si="6">C55</f>
        <v>9000</v>
      </c>
      <c r="E55" s="5" t="s">
        <v>9</v>
      </c>
      <c r="F55" s="8" t="s">
        <v>74</v>
      </c>
      <c r="G55" s="9" t="str">
        <f t="shared" ref="G55:G63" si="7">F55</f>
        <v>นายสำเนียง ชารัมย์</v>
      </c>
      <c r="H55" s="6" t="s">
        <v>10</v>
      </c>
      <c r="I55" s="19" t="s">
        <v>76</v>
      </c>
    </row>
    <row r="56" spans="1:9" ht="39.6">
      <c r="A56" s="5">
        <v>29</v>
      </c>
      <c r="B56" s="6" t="s">
        <v>29</v>
      </c>
      <c r="C56" s="7">
        <v>9000</v>
      </c>
      <c r="D56" s="7">
        <f t="shared" si="6"/>
        <v>9000</v>
      </c>
      <c r="E56" s="5" t="s">
        <v>9</v>
      </c>
      <c r="F56" s="8" t="s">
        <v>75</v>
      </c>
      <c r="G56" s="9" t="str">
        <f t="shared" si="7"/>
        <v>นางทิพยาภรณ์ พจน์รัมย์</v>
      </c>
      <c r="H56" s="6" t="s">
        <v>10</v>
      </c>
      <c r="I56" s="19" t="s">
        <v>77</v>
      </c>
    </row>
    <row r="57" spans="1:9" ht="39.6">
      <c r="A57" s="5">
        <v>30</v>
      </c>
      <c r="B57" s="6" t="s">
        <v>29</v>
      </c>
      <c r="C57" s="7">
        <v>9000</v>
      </c>
      <c r="D57" s="7">
        <f t="shared" si="6"/>
        <v>9000</v>
      </c>
      <c r="E57" s="5" t="s">
        <v>9</v>
      </c>
      <c r="F57" s="8" t="s">
        <v>13</v>
      </c>
      <c r="G57" s="9" t="str">
        <f t="shared" si="7"/>
        <v>นายเอกภัท เกื้อเกศกุล</v>
      </c>
      <c r="H57" s="6" t="s">
        <v>10</v>
      </c>
      <c r="I57" s="19" t="s">
        <v>78</v>
      </c>
    </row>
    <row r="58" spans="1:9" ht="39.6">
      <c r="A58" s="5">
        <v>31</v>
      </c>
      <c r="B58" s="6" t="s">
        <v>29</v>
      </c>
      <c r="C58" s="7">
        <v>9000</v>
      </c>
      <c r="D58" s="13">
        <f t="shared" si="6"/>
        <v>9000</v>
      </c>
      <c r="E58" s="10" t="s">
        <v>9</v>
      </c>
      <c r="F58" s="8" t="s">
        <v>14</v>
      </c>
      <c r="G58" s="15" t="str">
        <f t="shared" si="7"/>
        <v>นางสาวอมรฟ้า สราญบุรุษ</v>
      </c>
      <c r="H58" s="16" t="s">
        <v>10</v>
      </c>
      <c r="I58" s="19" t="s">
        <v>79</v>
      </c>
    </row>
    <row r="59" spans="1:9" ht="59.4">
      <c r="A59" s="5">
        <v>32</v>
      </c>
      <c r="B59" s="6" t="s">
        <v>25</v>
      </c>
      <c r="C59" s="7">
        <v>3400</v>
      </c>
      <c r="D59" s="13">
        <f t="shared" si="6"/>
        <v>3400</v>
      </c>
      <c r="E59" s="10" t="s">
        <v>9</v>
      </c>
      <c r="F59" s="14" t="s">
        <v>24</v>
      </c>
      <c r="G59" s="15" t="str">
        <f t="shared" si="7"/>
        <v>บริษัท ยูนิตี้ ไอที ซิสเต็ม จำกัด (สาขา 00043)</v>
      </c>
      <c r="H59" s="16" t="s">
        <v>10</v>
      </c>
      <c r="I59" s="19" t="s">
        <v>83</v>
      </c>
    </row>
    <row r="60" spans="1:9" ht="39.6">
      <c r="A60" s="5">
        <v>33</v>
      </c>
      <c r="B60" s="6" t="s">
        <v>84</v>
      </c>
      <c r="C60" s="7">
        <v>3000</v>
      </c>
      <c r="D60" s="7">
        <f t="shared" si="6"/>
        <v>3000</v>
      </c>
      <c r="E60" s="5" t="s">
        <v>9</v>
      </c>
      <c r="F60" s="8" t="s">
        <v>82</v>
      </c>
      <c r="G60" s="9" t="str">
        <f t="shared" si="7"/>
        <v>ห้างหุ้นส่วนจำกัด ห้างเตียงฮั้ว บุรีรัมย์</v>
      </c>
      <c r="H60" s="6" t="s">
        <v>10</v>
      </c>
      <c r="I60" s="19" t="s">
        <v>80</v>
      </c>
    </row>
    <row r="61" spans="1:9" ht="39.6">
      <c r="A61" s="5">
        <v>34</v>
      </c>
      <c r="B61" s="6" t="s">
        <v>85</v>
      </c>
      <c r="C61" s="7">
        <v>2490</v>
      </c>
      <c r="D61" s="13">
        <f t="shared" si="6"/>
        <v>2490</v>
      </c>
      <c r="E61" s="10" t="s">
        <v>9</v>
      </c>
      <c r="F61" s="14" t="s">
        <v>28</v>
      </c>
      <c r="G61" s="15" t="str">
        <f t="shared" si="7"/>
        <v>ร้านโคกใหญ่โชคชัยเซอร์วิส</v>
      </c>
      <c r="H61" s="16" t="s">
        <v>10</v>
      </c>
      <c r="I61" s="19" t="s">
        <v>86</v>
      </c>
    </row>
    <row r="62" spans="1:9" ht="39.6">
      <c r="A62" s="5">
        <v>35</v>
      </c>
      <c r="B62" s="6" t="s">
        <v>87</v>
      </c>
      <c r="C62" s="7">
        <v>4835</v>
      </c>
      <c r="D62" s="13">
        <f t="shared" si="6"/>
        <v>4835</v>
      </c>
      <c r="E62" s="10" t="s">
        <v>9</v>
      </c>
      <c r="F62" s="14" t="s">
        <v>88</v>
      </c>
      <c r="G62" s="15" t="str">
        <f t="shared" si="7"/>
        <v>บริษัท เรืองแสงไทย จำกัด</v>
      </c>
      <c r="H62" s="16" t="s">
        <v>10</v>
      </c>
      <c r="I62" s="19" t="s">
        <v>89</v>
      </c>
    </row>
    <row r="63" spans="1:9" ht="39.6">
      <c r="A63" s="5">
        <v>36</v>
      </c>
      <c r="B63" s="16" t="s">
        <v>91</v>
      </c>
      <c r="C63" s="13">
        <v>1839</v>
      </c>
      <c r="D63" s="13">
        <f t="shared" si="6"/>
        <v>1839</v>
      </c>
      <c r="E63" s="10" t="s">
        <v>9</v>
      </c>
      <c r="F63" s="14" t="s">
        <v>90</v>
      </c>
      <c r="G63" s="15" t="str">
        <f t="shared" si="7"/>
        <v>ร้านพยัคฆ์ เซอร์วิส คอลโทล</v>
      </c>
      <c r="H63" s="16" t="s">
        <v>10</v>
      </c>
      <c r="I63" s="20" t="s">
        <v>92</v>
      </c>
    </row>
    <row r="66" spans="1:9" ht="20.399999999999999">
      <c r="A66" s="31" t="s">
        <v>136</v>
      </c>
      <c r="B66" s="31"/>
      <c r="C66" s="31"/>
      <c r="D66" s="31"/>
      <c r="E66" s="31"/>
      <c r="F66" s="31"/>
      <c r="G66" s="31"/>
      <c r="H66" s="31"/>
      <c r="I66" s="31"/>
    </row>
    <row r="67" spans="1:9" ht="20.399999999999999">
      <c r="A67" s="31" t="s">
        <v>11</v>
      </c>
      <c r="B67" s="31"/>
      <c r="C67" s="31"/>
      <c r="D67" s="31"/>
      <c r="E67" s="31"/>
      <c r="F67" s="31"/>
      <c r="G67" s="31"/>
      <c r="H67" s="31"/>
      <c r="I67" s="31"/>
    </row>
    <row r="68" spans="1:9" ht="20.399999999999999">
      <c r="A68" s="30" t="s">
        <v>138</v>
      </c>
      <c r="B68" s="30"/>
      <c r="C68" s="30"/>
      <c r="D68" s="30"/>
      <c r="E68" s="30"/>
      <c r="F68" s="30"/>
      <c r="G68" s="30"/>
      <c r="H68" s="30"/>
      <c r="I68" s="30"/>
    </row>
    <row r="69" spans="1:9" ht="61.2">
      <c r="A69" s="2" t="s">
        <v>0</v>
      </c>
      <c r="B69" s="3" t="s">
        <v>1</v>
      </c>
      <c r="C69" s="2" t="s">
        <v>2</v>
      </c>
      <c r="D69" s="2" t="s">
        <v>3</v>
      </c>
      <c r="E69" s="2" t="s">
        <v>4</v>
      </c>
      <c r="F69" s="2" t="s">
        <v>5</v>
      </c>
      <c r="G69" s="2" t="s">
        <v>6</v>
      </c>
      <c r="H69" s="2" t="s">
        <v>7</v>
      </c>
      <c r="I69" s="2" t="s">
        <v>8</v>
      </c>
    </row>
    <row r="70" spans="1:9" ht="79.2">
      <c r="A70" s="5">
        <v>37</v>
      </c>
      <c r="B70" s="6" t="s">
        <v>93</v>
      </c>
      <c r="C70" s="7">
        <v>4800</v>
      </c>
      <c r="D70" s="7">
        <f t="shared" ref="D70:D76" si="8">C70</f>
        <v>4800</v>
      </c>
      <c r="E70" s="5" t="s">
        <v>9</v>
      </c>
      <c r="F70" s="8" t="s">
        <v>94</v>
      </c>
      <c r="G70" s="9" t="str">
        <f t="shared" ref="G70:G76" si="9">F70</f>
        <v>ร้านนายดีไซน์</v>
      </c>
      <c r="H70" s="6" t="s">
        <v>10</v>
      </c>
      <c r="I70" s="20" t="s">
        <v>95</v>
      </c>
    </row>
    <row r="71" spans="1:9" ht="39.6">
      <c r="A71" s="5">
        <v>38</v>
      </c>
      <c r="B71" s="6" t="s">
        <v>91</v>
      </c>
      <c r="C71" s="7">
        <v>42000</v>
      </c>
      <c r="D71" s="7">
        <f t="shared" si="8"/>
        <v>42000</v>
      </c>
      <c r="E71" s="5" t="s">
        <v>9</v>
      </c>
      <c r="F71" s="8" t="s">
        <v>111</v>
      </c>
      <c r="G71" s="9" t="str">
        <f t="shared" si="9"/>
        <v>ร้านแบงค์ก็อปปี้ เซอร์วิส 2</v>
      </c>
      <c r="H71" s="6" t="s">
        <v>10</v>
      </c>
      <c r="I71" s="19" t="s">
        <v>149</v>
      </c>
    </row>
    <row r="72" spans="1:9" ht="39.6">
      <c r="A72" s="5">
        <v>39</v>
      </c>
      <c r="B72" s="6" t="s">
        <v>96</v>
      </c>
      <c r="C72" s="7">
        <v>231000</v>
      </c>
      <c r="D72" s="7">
        <f t="shared" si="8"/>
        <v>231000</v>
      </c>
      <c r="E72" s="5" t="s">
        <v>9</v>
      </c>
      <c r="F72" s="8" t="s">
        <v>97</v>
      </c>
      <c r="G72" s="9" t="str">
        <f t="shared" si="9"/>
        <v>ห้างหุ้นส่วนจำกัด ก.แก้วบริการ</v>
      </c>
      <c r="H72" s="6" t="s">
        <v>10</v>
      </c>
      <c r="I72" s="19" t="s">
        <v>150</v>
      </c>
    </row>
    <row r="73" spans="1:9" ht="39.6">
      <c r="A73" s="5">
        <v>40</v>
      </c>
      <c r="B73" s="6" t="s">
        <v>91</v>
      </c>
      <c r="C73" s="7">
        <v>10000</v>
      </c>
      <c r="D73" s="13">
        <f t="shared" si="8"/>
        <v>10000</v>
      </c>
      <c r="E73" s="10" t="s">
        <v>9</v>
      </c>
      <c r="F73" s="8" t="s">
        <v>120</v>
      </c>
      <c r="G73" s="15" t="str">
        <f t="shared" si="9"/>
        <v>ร้านสุเทพม่านหลุยส์</v>
      </c>
      <c r="H73" s="16" t="s">
        <v>10</v>
      </c>
      <c r="I73" s="19" t="s">
        <v>151</v>
      </c>
    </row>
    <row r="74" spans="1:9" ht="39.6">
      <c r="A74" s="5">
        <v>41</v>
      </c>
      <c r="B74" s="6" t="s">
        <v>123</v>
      </c>
      <c r="C74" s="7">
        <v>397000</v>
      </c>
      <c r="D74" s="13">
        <f t="shared" si="8"/>
        <v>397000</v>
      </c>
      <c r="E74" s="10" t="s">
        <v>9</v>
      </c>
      <c r="F74" s="14" t="s">
        <v>27</v>
      </c>
      <c r="G74" s="15" t="str">
        <f t="shared" si="9"/>
        <v>ห้างหุ้นส่วนจำกัด ที.เอส.วัสดุก่อสร้าง</v>
      </c>
      <c r="H74" s="16" t="s">
        <v>10</v>
      </c>
      <c r="I74" s="19" t="s">
        <v>125</v>
      </c>
    </row>
    <row r="75" spans="1:9" ht="79.2">
      <c r="A75" s="5">
        <v>42</v>
      </c>
      <c r="B75" s="6" t="s">
        <v>81</v>
      </c>
      <c r="C75" s="7">
        <v>6000</v>
      </c>
      <c r="D75" s="7">
        <f t="shared" si="8"/>
        <v>6000</v>
      </c>
      <c r="E75" s="5" t="s">
        <v>9</v>
      </c>
      <c r="F75" s="8" t="s">
        <v>108</v>
      </c>
      <c r="G75" s="9" t="str">
        <f t="shared" si="9"/>
        <v>นายสุนทร ชะตารัมย์</v>
      </c>
      <c r="H75" s="6" t="s">
        <v>10</v>
      </c>
      <c r="I75" s="19" t="s">
        <v>152</v>
      </c>
    </row>
    <row r="76" spans="1:9" ht="39.6">
      <c r="A76" s="5">
        <v>43</v>
      </c>
      <c r="B76" s="6" t="s">
        <v>96</v>
      </c>
      <c r="C76" s="7">
        <v>45000</v>
      </c>
      <c r="D76" s="13">
        <f t="shared" si="8"/>
        <v>45000</v>
      </c>
      <c r="E76" s="10" t="s">
        <v>9</v>
      </c>
      <c r="F76" s="14" t="s">
        <v>97</v>
      </c>
      <c r="G76" s="15" t="str">
        <f t="shared" si="9"/>
        <v>ห้างหุ้นส่วนจำกัด ก.แก้วบริการ</v>
      </c>
      <c r="H76" s="16" t="s">
        <v>10</v>
      </c>
      <c r="I76" s="5" t="s">
        <v>153</v>
      </c>
    </row>
    <row r="77" spans="1:9">
      <c r="A77" s="25"/>
      <c r="B77" s="26"/>
      <c r="C77" s="27"/>
      <c r="D77" s="27"/>
      <c r="E77" s="25"/>
      <c r="F77" s="28"/>
      <c r="G77" s="29"/>
      <c r="H77" s="26"/>
      <c r="I77" s="25"/>
    </row>
    <row r="78" spans="1:9">
      <c r="A78" s="25"/>
      <c r="B78" s="26"/>
      <c r="C78" s="27"/>
      <c r="D78" s="27"/>
      <c r="E78" s="25"/>
      <c r="F78" s="28"/>
      <c r="G78" s="29"/>
      <c r="H78" s="26"/>
      <c r="I78" s="25"/>
    </row>
    <row r="79" spans="1:9">
      <c r="A79" s="25"/>
      <c r="B79" s="26"/>
      <c r="C79" s="27"/>
      <c r="D79" s="27"/>
      <c r="E79" s="25"/>
      <c r="F79" s="28"/>
      <c r="G79" s="29"/>
      <c r="H79" s="26"/>
      <c r="I79" s="25"/>
    </row>
    <row r="80" spans="1:9" ht="20.399999999999999">
      <c r="A80" s="31" t="s">
        <v>136</v>
      </c>
      <c r="B80" s="31"/>
      <c r="C80" s="31"/>
      <c r="D80" s="31"/>
      <c r="E80" s="31"/>
      <c r="F80" s="31"/>
      <c r="G80" s="31"/>
      <c r="H80" s="31"/>
      <c r="I80" s="31"/>
    </row>
    <row r="81" spans="1:9" ht="20.399999999999999">
      <c r="A81" s="31" t="s">
        <v>11</v>
      </c>
      <c r="B81" s="31"/>
      <c r="C81" s="31"/>
      <c r="D81" s="31"/>
      <c r="E81" s="31"/>
      <c r="F81" s="31"/>
      <c r="G81" s="31"/>
      <c r="H81" s="31"/>
      <c r="I81" s="31"/>
    </row>
    <row r="82" spans="1:9" ht="20.399999999999999">
      <c r="A82" s="30" t="s">
        <v>139</v>
      </c>
      <c r="B82" s="30"/>
      <c r="C82" s="30"/>
      <c r="D82" s="30"/>
      <c r="E82" s="30"/>
      <c r="F82" s="30"/>
      <c r="G82" s="30"/>
      <c r="H82" s="30"/>
      <c r="I82" s="30"/>
    </row>
    <row r="83" spans="1:9" s="4" customFormat="1" ht="45.75" customHeight="1">
      <c r="A83" s="2" t="s">
        <v>0</v>
      </c>
      <c r="B83" s="3" t="s">
        <v>1</v>
      </c>
      <c r="C83" s="2" t="s">
        <v>2</v>
      </c>
      <c r="D83" s="2" t="s">
        <v>3</v>
      </c>
      <c r="E83" s="2" t="s">
        <v>4</v>
      </c>
      <c r="F83" s="2" t="s">
        <v>5</v>
      </c>
      <c r="G83" s="2" t="s">
        <v>6</v>
      </c>
      <c r="H83" s="2" t="s">
        <v>7</v>
      </c>
      <c r="I83" s="2" t="s">
        <v>8</v>
      </c>
    </row>
    <row r="84" spans="1:9" ht="79.2">
      <c r="A84" s="5">
        <v>44</v>
      </c>
      <c r="B84" s="6" t="s">
        <v>81</v>
      </c>
      <c r="C84" s="7">
        <v>12750</v>
      </c>
      <c r="D84" s="13">
        <f t="shared" ref="D84:D85" si="10">C84</f>
        <v>12750</v>
      </c>
      <c r="E84" s="10" t="s">
        <v>9</v>
      </c>
      <c r="F84" s="14" t="s">
        <v>121</v>
      </c>
      <c r="G84" s="15" t="str">
        <f t="shared" ref="G84:G85" si="11">F84</f>
        <v>ร้านศรีเมืองสปอร์ต สาขาสตึก</v>
      </c>
      <c r="H84" s="16" t="s">
        <v>10</v>
      </c>
      <c r="I84" s="5" t="s">
        <v>126</v>
      </c>
    </row>
    <row r="85" spans="1:9" ht="59.4">
      <c r="A85" s="10">
        <v>45</v>
      </c>
      <c r="B85" s="16" t="s">
        <v>124</v>
      </c>
      <c r="C85" s="13">
        <v>413000</v>
      </c>
      <c r="D85" s="13">
        <f t="shared" si="10"/>
        <v>413000</v>
      </c>
      <c r="E85" s="10" t="s">
        <v>9</v>
      </c>
      <c r="F85" s="14" t="s">
        <v>122</v>
      </c>
      <c r="G85" s="15" t="str">
        <f t="shared" si="11"/>
        <v>ห้างหุ้นส่วนจำกัด ซันเพาเวอร์ แอนด์ คอนสตรัคชั่น</v>
      </c>
      <c r="H85" s="16" t="s">
        <v>10</v>
      </c>
      <c r="I85" s="10" t="s">
        <v>127</v>
      </c>
    </row>
    <row r="86" spans="1:9" ht="39.6">
      <c r="A86" s="5">
        <v>46</v>
      </c>
      <c r="B86" s="16" t="s">
        <v>91</v>
      </c>
      <c r="C86" s="13">
        <v>42000</v>
      </c>
      <c r="D86" s="13">
        <f t="shared" ref="D86" si="12">C86</f>
        <v>42000</v>
      </c>
      <c r="E86" s="10" t="s">
        <v>9</v>
      </c>
      <c r="F86" s="14" t="s">
        <v>111</v>
      </c>
      <c r="G86" s="15" t="str">
        <f t="shared" ref="G86" si="13">F86</f>
        <v>ร้านแบงค์ก็อปปี้ เซอร์วิส 2</v>
      </c>
      <c r="H86" s="16" t="s">
        <v>10</v>
      </c>
      <c r="I86" s="10" t="s">
        <v>119</v>
      </c>
    </row>
    <row r="87" spans="1:9" s="11" customFormat="1" ht="39.6" customHeight="1">
      <c r="A87" s="5">
        <v>47</v>
      </c>
      <c r="B87" s="6" t="s">
        <v>100</v>
      </c>
      <c r="C87" s="7">
        <v>310000</v>
      </c>
      <c r="D87" s="7">
        <f t="shared" ref="D87:D89" si="14">C87</f>
        <v>310000</v>
      </c>
      <c r="E87" s="5" t="s">
        <v>9</v>
      </c>
      <c r="F87" s="8" t="s">
        <v>27</v>
      </c>
      <c r="G87" s="9" t="str">
        <f t="shared" ref="G87:G89" si="15">F87</f>
        <v>ห้างหุ้นส่วนจำกัด ที.เอส.วัสดุก่อสร้าง</v>
      </c>
      <c r="H87" s="6" t="s">
        <v>10</v>
      </c>
      <c r="I87" s="5" t="s">
        <v>112</v>
      </c>
    </row>
    <row r="88" spans="1:9" s="11" customFormat="1" ht="39.6" customHeight="1">
      <c r="A88" s="5">
        <v>48</v>
      </c>
      <c r="B88" s="6" t="s">
        <v>101</v>
      </c>
      <c r="C88" s="7">
        <v>48000</v>
      </c>
      <c r="D88" s="7">
        <f t="shared" si="14"/>
        <v>48000</v>
      </c>
      <c r="E88" s="5" t="s">
        <v>9</v>
      </c>
      <c r="F88" s="8" t="s">
        <v>106</v>
      </c>
      <c r="G88" s="9" t="str">
        <f t="shared" si="15"/>
        <v>ศุภโชค เรืองไพศาล</v>
      </c>
      <c r="H88" s="6" t="s">
        <v>10</v>
      </c>
      <c r="I88" s="5" t="s">
        <v>113</v>
      </c>
    </row>
    <row r="89" spans="1:9" s="11" customFormat="1" ht="39.6" customHeight="1">
      <c r="A89" s="5">
        <v>49</v>
      </c>
      <c r="B89" s="6" t="s">
        <v>102</v>
      </c>
      <c r="C89" s="7">
        <v>30000</v>
      </c>
      <c r="D89" s="7">
        <f t="shared" si="14"/>
        <v>30000</v>
      </c>
      <c r="E89" s="5" t="s">
        <v>9</v>
      </c>
      <c r="F89" s="8" t="s">
        <v>107</v>
      </c>
      <c r="G89" s="9" t="str">
        <f t="shared" si="15"/>
        <v>นางหวาน กาสิงห์</v>
      </c>
      <c r="H89" s="6" t="s">
        <v>10</v>
      </c>
      <c r="I89" s="5" t="s">
        <v>114</v>
      </c>
    </row>
    <row r="97" spans="1:9" ht="20.399999999999999">
      <c r="A97" s="31" t="s">
        <v>136</v>
      </c>
      <c r="B97" s="31"/>
      <c r="C97" s="31"/>
      <c r="D97" s="31"/>
      <c r="E97" s="31"/>
      <c r="F97" s="31"/>
      <c r="G97" s="31"/>
      <c r="H97" s="31"/>
      <c r="I97" s="31"/>
    </row>
    <row r="98" spans="1:9" ht="20.399999999999999">
      <c r="A98" s="31" t="s">
        <v>11</v>
      </c>
      <c r="B98" s="31"/>
      <c r="C98" s="31"/>
      <c r="D98" s="31"/>
      <c r="E98" s="31"/>
      <c r="F98" s="31"/>
      <c r="G98" s="31"/>
      <c r="H98" s="31"/>
      <c r="I98" s="31"/>
    </row>
    <row r="99" spans="1:9" ht="20.399999999999999">
      <c r="A99" s="30" t="s">
        <v>139</v>
      </c>
      <c r="B99" s="30"/>
      <c r="C99" s="30"/>
      <c r="D99" s="30"/>
      <c r="E99" s="30"/>
      <c r="F99" s="30"/>
      <c r="G99" s="30"/>
      <c r="H99" s="30"/>
      <c r="I99" s="30"/>
    </row>
    <row r="100" spans="1:9" ht="61.2">
      <c r="A100" s="2" t="s">
        <v>0</v>
      </c>
      <c r="B100" s="3" t="s">
        <v>1</v>
      </c>
      <c r="C100" s="2" t="s">
        <v>2</v>
      </c>
      <c r="D100" s="2" t="s">
        <v>3</v>
      </c>
      <c r="E100" s="2" t="s">
        <v>4</v>
      </c>
      <c r="F100" s="2" t="s">
        <v>5</v>
      </c>
      <c r="G100" s="2" t="s">
        <v>6</v>
      </c>
      <c r="H100" s="2" t="s">
        <v>7</v>
      </c>
      <c r="I100" s="2" t="s">
        <v>8</v>
      </c>
    </row>
    <row r="101" spans="1:9" s="11" customFormat="1" ht="39.6" customHeight="1">
      <c r="A101" s="5">
        <v>50</v>
      </c>
      <c r="B101" s="6" t="s">
        <v>103</v>
      </c>
      <c r="C101" s="7">
        <v>35000</v>
      </c>
      <c r="D101" s="7">
        <f t="shared" ref="D101:D104" si="16">C101</f>
        <v>35000</v>
      </c>
      <c r="E101" s="5" t="s">
        <v>9</v>
      </c>
      <c r="F101" s="8" t="s">
        <v>108</v>
      </c>
      <c r="G101" s="9" t="str">
        <f t="shared" ref="G101:G104" si="17">F101</f>
        <v>นายสุนทร ชะตารัมย์</v>
      </c>
      <c r="H101" s="6" t="s">
        <v>10</v>
      </c>
      <c r="I101" s="5" t="s">
        <v>115</v>
      </c>
    </row>
    <row r="102" spans="1:9" s="11" customFormat="1" ht="39.6" customHeight="1">
      <c r="A102" s="5">
        <v>51</v>
      </c>
      <c r="B102" s="6" t="s">
        <v>104</v>
      </c>
      <c r="C102" s="7">
        <v>15000</v>
      </c>
      <c r="D102" s="13">
        <f t="shared" si="16"/>
        <v>15000</v>
      </c>
      <c r="E102" s="10" t="s">
        <v>9</v>
      </c>
      <c r="F102" s="14" t="s">
        <v>109</v>
      </c>
      <c r="G102" s="15" t="str">
        <f t="shared" si="17"/>
        <v>นายบรรจง  พูดเพราะ</v>
      </c>
      <c r="H102" s="16" t="s">
        <v>10</v>
      </c>
      <c r="I102" s="5" t="s">
        <v>116</v>
      </c>
    </row>
    <row r="103" spans="1:9" s="11" customFormat="1" ht="39.6" customHeight="1">
      <c r="A103" s="5">
        <v>52</v>
      </c>
      <c r="B103" s="6" t="s">
        <v>105</v>
      </c>
      <c r="C103" s="7">
        <v>300000</v>
      </c>
      <c r="D103" s="13">
        <f t="shared" si="16"/>
        <v>300000</v>
      </c>
      <c r="E103" s="10" t="s">
        <v>9</v>
      </c>
      <c r="F103" s="14" t="s">
        <v>110</v>
      </c>
      <c r="G103" s="15" t="str">
        <f t="shared" si="17"/>
        <v>ห้างหุ้นส่วนจำกัด ฮั่วฮะการไฟฟ้าบุรีรัมย์</v>
      </c>
      <c r="H103" s="16" t="s">
        <v>10</v>
      </c>
      <c r="I103" s="5" t="s">
        <v>117</v>
      </c>
    </row>
    <row r="104" spans="1:9" s="11" customFormat="1" ht="39.6" customHeight="1">
      <c r="A104" s="5">
        <v>53</v>
      </c>
      <c r="B104" s="6" t="s">
        <v>84</v>
      </c>
      <c r="C104" s="7">
        <v>6360</v>
      </c>
      <c r="D104" s="7">
        <f t="shared" si="16"/>
        <v>6360</v>
      </c>
      <c r="E104" s="5" t="s">
        <v>9</v>
      </c>
      <c r="F104" s="8" t="s">
        <v>94</v>
      </c>
      <c r="G104" s="9" t="str">
        <f t="shared" si="17"/>
        <v>ร้านนายดีไซน์</v>
      </c>
      <c r="H104" s="6" t="s">
        <v>10</v>
      </c>
      <c r="I104" s="5" t="s">
        <v>118</v>
      </c>
    </row>
    <row r="105" spans="1:9" ht="39.6">
      <c r="A105" s="5">
        <v>54</v>
      </c>
      <c r="B105" s="16" t="s">
        <v>197</v>
      </c>
      <c r="C105" s="13">
        <v>131957.28</v>
      </c>
      <c r="D105" s="13">
        <f t="shared" ref="D105:D108" si="18">C105</f>
        <v>131957.28</v>
      </c>
      <c r="E105" s="10" t="s">
        <v>9</v>
      </c>
      <c r="F105" s="14" t="s">
        <v>196</v>
      </c>
      <c r="G105" s="15" t="str">
        <f t="shared" ref="G105:G108" si="19">F105</f>
        <v>บริษัท แมรี่ แอน แดรี่ โปรดักส์ จำกัด</v>
      </c>
      <c r="H105" s="16" t="s">
        <v>10</v>
      </c>
      <c r="I105" s="10" t="s">
        <v>198</v>
      </c>
    </row>
    <row r="106" spans="1:9" ht="39.6">
      <c r="A106" s="5">
        <v>55</v>
      </c>
      <c r="B106" s="6" t="s">
        <v>197</v>
      </c>
      <c r="C106" s="7">
        <v>21558.81</v>
      </c>
      <c r="D106" s="7">
        <f t="shared" si="18"/>
        <v>21558.81</v>
      </c>
      <c r="E106" s="5" t="s">
        <v>9</v>
      </c>
      <c r="F106" s="8" t="s">
        <v>196</v>
      </c>
      <c r="G106" s="9" t="str">
        <f t="shared" si="19"/>
        <v>บริษัท แมรี่ แอน แดรี่ โปรดักส์ จำกัด</v>
      </c>
      <c r="H106" s="6" t="s">
        <v>10</v>
      </c>
      <c r="I106" s="10" t="s">
        <v>199</v>
      </c>
    </row>
    <row r="107" spans="1:9" ht="39.6">
      <c r="A107" s="5"/>
      <c r="B107" s="6"/>
      <c r="C107" s="7"/>
      <c r="D107" s="7">
        <f t="shared" si="18"/>
        <v>0</v>
      </c>
      <c r="E107" s="5" t="s">
        <v>9</v>
      </c>
      <c r="F107" s="8"/>
      <c r="G107" s="9">
        <f t="shared" si="19"/>
        <v>0</v>
      </c>
      <c r="H107" s="6" t="s">
        <v>10</v>
      </c>
      <c r="I107" s="5"/>
    </row>
    <row r="108" spans="1:9" ht="39.6">
      <c r="A108" s="5"/>
      <c r="B108" s="16"/>
      <c r="C108" s="13"/>
      <c r="D108" s="13">
        <f t="shared" si="18"/>
        <v>0</v>
      </c>
      <c r="E108" s="10" t="s">
        <v>9</v>
      </c>
      <c r="F108" s="14"/>
      <c r="G108" s="15">
        <f t="shared" si="19"/>
        <v>0</v>
      </c>
      <c r="H108" s="16" t="s">
        <v>10</v>
      </c>
      <c r="I108" s="10"/>
    </row>
    <row r="116" spans="4:4">
      <c r="D116" s="37">
        <f>SUM(D101:D115)</f>
        <v>509876.09</v>
      </c>
    </row>
  </sheetData>
  <mergeCells count="21">
    <mergeCell ref="A66:I66"/>
    <mergeCell ref="A67:I67"/>
    <mergeCell ref="A68:I68"/>
    <mergeCell ref="A80:I80"/>
    <mergeCell ref="A81:I81"/>
    <mergeCell ref="A21:I21"/>
    <mergeCell ref="A99:I99"/>
    <mergeCell ref="A98:I98"/>
    <mergeCell ref="A97:I97"/>
    <mergeCell ref="A1:I1"/>
    <mergeCell ref="A2:I2"/>
    <mergeCell ref="A3:I3"/>
    <mergeCell ref="A19:I19"/>
    <mergeCell ref="A20:I20"/>
    <mergeCell ref="A82:I82"/>
    <mergeCell ref="A35:I35"/>
    <mergeCell ref="A36:I36"/>
    <mergeCell ref="A37:I37"/>
    <mergeCell ref="A51:I51"/>
    <mergeCell ref="A52:I52"/>
    <mergeCell ref="A53:I53"/>
  </mergeCells>
  <pageMargins left="0.16" right="0" top="0" bottom="0" header="0.31496062992125984" footer="0.31496062992125984"/>
  <pageSetup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9"/>
  <sheetViews>
    <sheetView topLeftCell="A16" workbookViewId="0">
      <selection activeCell="D20" sqref="D20"/>
    </sheetView>
  </sheetViews>
  <sheetFormatPr defaultColWidth="9" defaultRowHeight="19.8"/>
  <cols>
    <col min="1" max="1" width="4.3984375" style="1" customWidth="1"/>
    <col min="2" max="2" width="21" style="1" customWidth="1"/>
    <col min="3" max="3" width="10" style="1" customWidth="1"/>
    <col min="4" max="4" width="9.5" style="1" customWidth="1"/>
    <col min="5" max="5" width="11.69921875" style="1" customWidth="1"/>
    <col min="6" max="6" width="14.59765625" style="17" customWidth="1"/>
    <col min="7" max="7" width="16.8984375" style="17" customWidth="1"/>
    <col min="8" max="8" width="15.8984375" style="17" customWidth="1"/>
    <col min="9" max="9" width="19.5" style="18" customWidth="1"/>
    <col min="10" max="16384" width="9" style="1"/>
  </cols>
  <sheetData>
    <row r="1" spans="1:9" ht="20.399999999999999">
      <c r="A1" s="31" t="s">
        <v>140</v>
      </c>
      <c r="B1" s="31"/>
      <c r="C1" s="31"/>
      <c r="D1" s="31"/>
      <c r="E1" s="31"/>
      <c r="F1" s="31"/>
      <c r="G1" s="31"/>
      <c r="H1" s="31"/>
      <c r="I1" s="31"/>
    </row>
    <row r="2" spans="1:9" ht="20.399999999999999">
      <c r="A2" s="31" t="s">
        <v>11</v>
      </c>
      <c r="B2" s="31"/>
      <c r="C2" s="31"/>
      <c r="D2" s="31"/>
      <c r="E2" s="31"/>
      <c r="F2" s="31"/>
      <c r="G2" s="31"/>
      <c r="H2" s="31"/>
      <c r="I2" s="31"/>
    </row>
    <row r="3" spans="1:9" ht="20.399999999999999">
      <c r="A3" s="30" t="s">
        <v>135</v>
      </c>
      <c r="B3" s="30"/>
      <c r="C3" s="30"/>
      <c r="D3" s="30"/>
      <c r="E3" s="30"/>
      <c r="F3" s="30"/>
      <c r="G3" s="30"/>
      <c r="H3" s="30"/>
      <c r="I3" s="30"/>
    </row>
    <row r="4" spans="1:9" s="4" customFormat="1" ht="45.75" customHeight="1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1" customFormat="1" ht="39.6" customHeight="1">
      <c r="A5" s="5">
        <v>1</v>
      </c>
      <c r="B5" s="6" t="s">
        <v>96</v>
      </c>
      <c r="C5" s="7">
        <v>1000</v>
      </c>
      <c r="D5" s="7">
        <f t="shared" ref="D5:D10" si="0">C5</f>
        <v>1000</v>
      </c>
      <c r="E5" s="5" t="s">
        <v>9</v>
      </c>
      <c r="F5" s="8" t="s">
        <v>97</v>
      </c>
      <c r="G5" s="9" t="str">
        <f t="shared" ref="G5:G10" si="1">F5</f>
        <v>ห้างหุ้นส่วนจำกัด ก.แก้วบริการ</v>
      </c>
      <c r="H5" s="6" t="s">
        <v>10</v>
      </c>
      <c r="I5" s="5" t="s">
        <v>99</v>
      </c>
    </row>
    <row r="6" spans="1:9" s="11" customFormat="1" ht="39.6" customHeight="1">
      <c r="A6" s="5">
        <v>2</v>
      </c>
      <c r="B6" s="6" t="s">
        <v>128</v>
      </c>
      <c r="C6" s="7">
        <v>413000</v>
      </c>
      <c r="D6" s="7">
        <f t="shared" si="0"/>
        <v>413000</v>
      </c>
      <c r="E6" s="5" t="s">
        <v>9</v>
      </c>
      <c r="F6" s="8" t="s">
        <v>122</v>
      </c>
      <c r="G6" s="9" t="str">
        <f t="shared" si="1"/>
        <v>ห้างหุ้นส่วนจำกัด ซันเพาเวอร์ แอนด์ คอนสตรัคชั่น</v>
      </c>
      <c r="H6" s="6" t="s">
        <v>10</v>
      </c>
      <c r="I6" s="19" t="s">
        <v>134</v>
      </c>
    </row>
    <row r="7" spans="1:9" s="11" customFormat="1" ht="39.6" customHeight="1">
      <c r="A7" s="5">
        <v>3</v>
      </c>
      <c r="B7" s="6" t="s">
        <v>129</v>
      </c>
      <c r="C7" s="7">
        <v>35000</v>
      </c>
      <c r="D7" s="7">
        <f t="shared" si="0"/>
        <v>35000</v>
      </c>
      <c r="E7" s="5" t="s">
        <v>9</v>
      </c>
      <c r="F7" s="8" t="s">
        <v>132</v>
      </c>
      <c r="G7" s="9" t="str">
        <f t="shared" si="1"/>
        <v>นายปรีชา ทมเจริญ</v>
      </c>
      <c r="H7" s="6" t="s">
        <v>10</v>
      </c>
      <c r="I7" s="19" t="s">
        <v>147</v>
      </c>
    </row>
    <row r="8" spans="1:9" s="11" customFormat="1" ht="60.6" customHeight="1">
      <c r="A8" s="5">
        <v>4</v>
      </c>
      <c r="B8" s="6" t="s">
        <v>130</v>
      </c>
      <c r="C8" s="7">
        <v>25000</v>
      </c>
      <c r="D8" s="7">
        <f t="shared" si="0"/>
        <v>25000</v>
      </c>
      <c r="E8" s="5" t="s">
        <v>9</v>
      </c>
      <c r="F8" s="8" t="s">
        <v>133</v>
      </c>
      <c r="G8" s="9" t="str">
        <f t="shared" si="1"/>
        <v>นายเดือน ขอนรัมย์</v>
      </c>
      <c r="H8" s="6" t="s">
        <v>10</v>
      </c>
      <c r="I8" s="19" t="s">
        <v>148</v>
      </c>
    </row>
    <row r="9" spans="1:9" s="11" customFormat="1" ht="39.6" customHeight="1">
      <c r="A9" s="12">
        <v>5</v>
      </c>
      <c r="B9" s="6" t="s">
        <v>26</v>
      </c>
      <c r="C9" s="7">
        <v>406000</v>
      </c>
      <c r="D9" s="13">
        <f t="shared" si="0"/>
        <v>406000</v>
      </c>
      <c r="E9" s="10" t="s">
        <v>9</v>
      </c>
      <c r="F9" s="8" t="s">
        <v>27</v>
      </c>
      <c r="G9" s="15" t="str">
        <f t="shared" si="1"/>
        <v>ห้างหุ้นส่วนจำกัด ที.เอส.วัสดุก่อสร้าง</v>
      </c>
      <c r="H9" s="16" t="s">
        <v>10</v>
      </c>
      <c r="I9" s="19" t="s">
        <v>145</v>
      </c>
    </row>
    <row r="10" spans="1:9" s="11" customFormat="1" ht="39.6" customHeight="1">
      <c r="A10" s="10">
        <v>6</v>
      </c>
      <c r="B10" s="6" t="s">
        <v>131</v>
      </c>
      <c r="C10" s="7">
        <v>380000</v>
      </c>
      <c r="D10" s="13">
        <f t="shared" si="0"/>
        <v>380000</v>
      </c>
      <c r="E10" s="10" t="s">
        <v>9</v>
      </c>
      <c r="F10" s="14" t="s">
        <v>27</v>
      </c>
      <c r="G10" s="15" t="str">
        <f t="shared" si="1"/>
        <v>ห้างหุ้นส่วนจำกัด ที.เอส.วัสดุก่อสร้าง</v>
      </c>
      <c r="H10" s="16" t="s">
        <v>10</v>
      </c>
      <c r="I10" s="19" t="s">
        <v>146</v>
      </c>
    </row>
    <row r="11" spans="1:9" s="11" customFormat="1" ht="39.6" customHeight="1">
      <c r="A11" s="10">
        <v>7</v>
      </c>
      <c r="B11" s="6" t="s">
        <v>197</v>
      </c>
      <c r="C11" s="7">
        <v>18975.060000000001</v>
      </c>
      <c r="D11" s="13">
        <f t="shared" ref="D11:D12" si="2">C11</f>
        <v>18975.060000000001</v>
      </c>
      <c r="E11" s="10" t="s">
        <v>9</v>
      </c>
      <c r="F11" s="14" t="s">
        <v>196</v>
      </c>
      <c r="G11" s="15" t="str">
        <f t="shared" ref="G11:G12" si="3">F11</f>
        <v>บริษัท แมรี่ แอน แดรี่ โปรดักส์ จำกัด</v>
      </c>
      <c r="H11" s="16" t="s">
        <v>10</v>
      </c>
      <c r="I11" s="10" t="s">
        <v>200</v>
      </c>
    </row>
    <row r="12" spans="1:9" s="11" customFormat="1" ht="39.6" customHeight="1">
      <c r="A12" s="5">
        <v>8</v>
      </c>
      <c r="B12" s="6" t="s">
        <v>197</v>
      </c>
      <c r="C12" s="7">
        <v>119059.2</v>
      </c>
      <c r="D12" s="7">
        <f t="shared" si="2"/>
        <v>119059.2</v>
      </c>
      <c r="E12" s="5" t="s">
        <v>9</v>
      </c>
      <c r="F12" s="8" t="s">
        <v>196</v>
      </c>
      <c r="G12" s="9" t="str">
        <f t="shared" si="3"/>
        <v>บริษัท แมรี่ แอน แดรี่ โปรดักส์ จำกัด</v>
      </c>
      <c r="H12" s="6" t="s">
        <v>10</v>
      </c>
      <c r="I12" s="10" t="s">
        <v>201</v>
      </c>
    </row>
    <row r="19" spans="4:4">
      <c r="D19" s="37">
        <f>SUM(D5:D18)</f>
        <v>1398034.26</v>
      </c>
    </row>
  </sheetData>
  <mergeCells count="3">
    <mergeCell ref="A1:I1"/>
    <mergeCell ref="A2:I2"/>
    <mergeCell ref="A3:I3"/>
  </mergeCells>
  <pageMargins left="0.16" right="0" top="0" bottom="0" header="0.31496062992125984" footer="0.31496062992125984"/>
  <pageSetup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1"/>
  <sheetViews>
    <sheetView topLeftCell="A41" workbookViewId="0">
      <selection activeCell="D52" sqref="D52"/>
    </sheetView>
  </sheetViews>
  <sheetFormatPr defaultColWidth="9" defaultRowHeight="19.8"/>
  <cols>
    <col min="1" max="1" width="4.3984375" style="1" customWidth="1"/>
    <col min="2" max="2" width="21" style="1" customWidth="1"/>
    <col min="3" max="3" width="10" style="1" customWidth="1"/>
    <col min="4" max="4" width="9.5" style="1" customWidth="1"/>
    <col min="5" max="5" width="11.69921875" style="1" customWidth="1"/>
    <col min="6" max="6" width="14.59765625" style="17" customWidth="1"/>
    <col min="7" max="7" width="16.8984375" style="17" customWidth="1"/>
    <col min="8" max="8" width="15.8984375" style="17" customWidth="1"/>
    <col min="9" max="9" width="19.5" style="18" customWidth="1"/>
    <col min="10" max="16384" width="9" style="1"/>
  </cols>
  <sheetData>
    <row r="1" spans="1:9" ht="20.399999999999999">
      <c r="A1" s="31" t="s">
        <v>141</v>
      </c>
      <c r="B1" s="31"/>
      <c r="C1" s="31"/>
      <c r="D1" s="31"/>
      <c r="E1" s="31"/>
      <c r="F1" s="31"/>
      <c r="G1" s="31"/>
      <c r="H1" s="31"/>
      <c r="I1" s="31"/>
    </row>
    <row r="2" spans="1:9" ht="20.399999999999999">
      <c r="A2" s="31" t="s">
        <v>11</v>
      </c>
      <c r="B2" s="31"/>
      <c r="C2" s="31"/>
      <c r="D2" s="31"/>
      <c r="E2" s="31"/>
      <c r="F2" s="31"/>
      <c r="G2" s="31"/>
      <c r="H2" s="31"/>
      <c r="I2" s="31"/>
    </row>
    <row r="3" spans="1:9" ht="20.399999999999999">
      <c r="A3" s="30" t="s">
        <v>142</v>
      </c>
      <c r="B3" s="30"/>
      <c r="C3" s="30"/>
      <c r="D3" s="30"/>
      <c r="E3" s="30"/>
      <c r="F3" s="30"/>
      <c r="G3" s="30"/>
      <c r="H3" s="30"/>
      <c r="I3" s="30"/>
    </row>
    <row r="4" spans="1:9" s="4" customFormat="1" ht="45.75" customHeight="1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1" customFormat="1" ht="39.6" customHeight="1">
      <c r="A5" s="5">
        <v>1</v>
      </c>
      <c r="B5" s="23" t="s">
        <v>25</v>
      </c>
      <c r="C5" s="7">
        <v>3765</v>
      </c>
      <c r="D5" s="7">
        <f t="shared" ref="D5:D13" si="0">C5</f>
        <v>3765</v>
      </c>
      <c r="E5" s="5" t="s">
        <v>9</v>
      </c>
      <c r="F5" s="8" t="s">
        <v>24</v>
      </c>
      <c r="G5" s="9" t="str">
        <f t="shared" ref="G5:G13" si="1">F5</f>
        <v>บริษัท ยูนิตี้ ไอที ซิสเต็ม จำกัด (สาขา 00043)</v>
      </c>
      <c r="H5" s="6" t="s">
        <v>10</v>
      </c>
      <c r="I5" s="5" t="s">
        <v>98</v>
      </c>
    </row>
    <row r="6" spans="1:9" s="11" customFormat="1" ht="39.6" customHeight="1">
      <c r="A6" s="5">
        <v>2</v>
      </c>
      <c r="B6" s="23" t="s">
        <v>25</v>
      </c>
      <c r="C6" s="7">
        <v>13750</v>
      </c>
      <c r="D6" s="7">
        <f t="shared" si="0"/>
        <v>13750</v>
      </c>
      <c r="E6" s="5" t="s">
        <v>9</v>
      </c>
      <c r="F6" s="8" t="s">
        <v>24</v>
      </c>
      <c r="G6" s="9" t="str">
        <f t="shared" si="1"/>
        <v>บริษัท ยูนิตี้ ไอที ซิสเต็ม จำกัด (สาขา 00043)</v>
      </c>
      <c r="H6" s="6" t="s">
        <v>10</v>
      </c>
      <c r="I6" s="5" t="s">
        <v>170</v>
      </c>
    </row>
    <row r="7" spans="1:9" s="11" customFormat="1" ht="39.6" customHeight="1">
      <c r="A7" s="5">
        <v>3</v>
      </c>
      <c r="B7" s="23" t="s">
        <v>25</v>
      </c>
      <c r="C7" s="7">
        <v>10990</v>
      </c>
      <c r="D7" s="7">
        <f t="shared" si="0"/>
        <v>10990</v>
      </c>
      <c r="E7" s="5" t="s">
        <v>9</v>
      </c>
      <c r="F7" s="8" t="s">
        <v>24</v>
      </c>
      <c r="G7" s="9" t="str">
        <f t="shared" si="1"/>
        <v>บริษัท ยูนิตี้ ไอที ซิสเต็ม จำกัด (สาขา 00043)</v>
      </c>
      <c r="H7" s="6" t="s">
        <v>10</v>
      </c>
      <c r="I7" s="22" t="s">
        <v>171</v>
      </c>
    </row>
    <row r="8" spans="1:9" s="11" customFormat="1" ht="39.6" customHeight="1">
      <c r="A8" s="5">
        <v>4</v>
      </c>
      <c r="B8" s="23" t="s">
        <v>25</v>
      </c>
      <c r="C8" s="7">
        <v>24170</v>
      </c>
      <c r="D8" s="7">
        <f t="shared" si="0"/>
        <v>24170</v>
      </c>
      <c r="E8" s="5" t="s">
        <v>9</v>
      </c>
      <c r="F8" s="8" t="s">
        <v>24</v>
      </c>
      <c r="G8" s="9" t="str">
        <f t="shared" si="1"/>
        <v>บริษัท ยูนิตี้ ไอที ซิสเต็ม จำกัด (สาขา 00043)</v>
      </c>
      <c r="H8" s="6" t="s">
        <v>10</v>
      </c>
      <c r="I8" s="5" t="s">
        <v>172</v>
      </c>
    </row>
    <row r="9" spans="1:9" s="11" customFormat="1" ht="39.6" customHeight="1">
      <c r="A9" s="12">
        <v>5</v>
      </c>
      <c r="B9" s="24" t="s">
        <v>154</v>
      </c>
      <c r="C9" s="7">
        <v>14000</v>
      </c>
      <c r="D9" s="7">
        <f t="shared" si="0"/>
        <v>14000</v>
      </c>
      <c r="E9" s="5" t="s">
        <v>9</v>
      </c>
      <c r="F9" s="8" t="s">
        <v>82</v>
      </c>
      <c r="G9" s="9" t="str">
        <f t="shared" si="1"/>
        <v>ห้างหุ้นส่วนจำกัด ห้างเตียงฮั้ว บุรีรัมย์</v>
      </c>
      <c r="H9" s="6" t="s">
        <v>10</v>
      </c>
      <c r="I9" s="5" t="s">
        <v>155</v>
      </c>
    </row>
    <row r="10" spans="1:9" s="11" customFormat="1" ht="39.6" customHeight="1">
      <c r="A10" s="10">
        <v>6</v>
      </c>
      <c r="B10" s="24" t="s">
        <v>156</v>
      </c>
      <c r="C10" s="7">
        <v>9990</v>
      </c>
      <c r="D10" s="13">
        <f t="shared" si="0"/>
        <v>9990</v>
      </c>
      <c r="E10" s="10" t="s">
        <v>9</v>
      </c>
      <c r="F10" s="8" t="s">
        <v>82</v>
      </c>
      <c r="G10" s="15" t="str">
        <f t="shared" si="1"/>
        <v>ห้างหุ้นส่วนจำกัด ห้างเตียงฮั้ว บุรีรัมย์</v>
      </c>
      <c r="H10" s="16" t="s">
        <v>10</v>
      </c>
      <c r="I10" s="5" t="s">
        <v>157</v>
      </c>
    </row>
    <row r="11" spans="1:9" s="11" customFormat="1" ht="39.6" customHeight="1">
      <c r="A11" s="10">
        <v>7</v>
      </c>
      <c r="B11" s="24" t="s">
        <v>158</v>
      </c>
      <c r="C11" s="7">
        <v>39000</v>
      </c>
      <c r="D11" s="13">
        <f t="shared" si="0"/>
        <v>39000</v>
      </c>
      <c r="E11" s="10" t="s">
        <v>9</v>
      </c>
      <c r="F11" s="21" t="s">
        <v>159</v>
      </c>
      <c r="G11" s="15" t="str">
        <f t="shared" si="1"/>
        <v>ร้านเฮงเฮงฮก</v>
      </c>
      <c r="H11" s="16" t="s">
        <v>10</v>
      </c>
      <c r="I11" s="5" t="s">
        <v>160</v>
      </c>
    </row>
    <row r="12" spans="1:9" s="11" customFormat="1" ht="39.6" customHeight="1">
      <c r="A12" s="5">
        <v>8</v>
      </c>
      <c r="B12" s="21" t="s">
        <v>161</v>
      </c>
      <c r="C12" s="7">
        <v>39600</v>
      </c>
      <c r="D12" s="7">
        <f t="shared" si="0"/>
        <v>39600</v>
      </c>
      <c r="E12" s="5" t="s">
        <v>9</v>
      </c>
      <c r="F12" s="8" t="s">
        <v>162</v>
      </c>
      <c r="G12" s="9" t="str">
        <f t="shared" si="1"/>
        <v>ร้านสำเริงเฟอร์นิเจอร์มอลล์</v>
      </c>
      <c r="H12" s="6" t="s">
        <v>10</v>
      </c>
      <c r="I12" s="5" t="s">
        <v>163</v>
      </c>
    </row>
    <row r="13" spans="1:9" s="11" customFormat="1" ht="39.6" customHeight="1">
      <c r="A13" s="10">
        <v>9</v>
      </c>
      <c r="B13" s="16" t="s">
        <v>165</v>
      </c>
      <c r="C13" s="13">
        <v>7650</v>
      </c>
      <c r="D13" s="13">
        <f t="shared" si="0"/>
        <v>7650</v>
      </c>
      <c r="E13" s="10" t="s">
        <v>9</v>
      </c>
      <c r="F13" s="14" t="s">
        <v>164</v>
      </c>
      <c r="G13" s="15" t="str">
        <f t="shared" si="1"/>
        <v>พิมพาณิชย์</v>
      </c>
      <c r="H13" s="16" t="s">
        <v>10</v>
      </c>
      <c r="I13" s="10" t="s">
        <v>166</v>
      </c>
    </row>
    <row r="18" spans="1:9" ht="20.399999999999999">
      <c r="A18" s="31" t="s">
        <v>143</v>
      </c>
      <c r="B18" s="31"/>
      <c r="C18" s="31"/>
      <c r="D18" s="31"/>
      <c r="E18" s="31"/>
      <c r="F18" s="31"/>
      <c r="G18" s="31"/>
      <c r="H18" s="31"/>
      <c r="I18" s="31"/>
    </row>
    <row r="19" spans="1:9" ht="20.399999999999999">
      <c r="A19" s="31" t="s">
        <v>11</v>
      </c>
      <c r="B19" s="31"/>
      <c r="C19" s="31"/>
      <c r="D19" s="31"/>
      <c r="E19" s="31"/>
      <c r="F19" s="31"/>
      <c r="G19" s="31"/>
      <c r="H19" s="31"/>
      <c r="I19" s="31"/>
    </row>
    <row r="20" spans="1:9" ht="20.399999999999999">
      <c r="A20" s="30" t="s">
        <v>144</v>
      </c>
      <c r="B20" s="30"/>
      <c r="C20" s="30"/>
      <c r="D20" s="30"/>
      <c r="E20" s="30"/>
      <c r="F20" s="30"/>
      <c r="G20" s="30"/>
      <c r="H20" s="30"/>
      <c r="I20" s="30"/>
    </row>
    <row r="21" spans="1:9" s="4" customFormat="1" ht="45.75" customHeight="1">
      <c r="A21" s="2" t="s">
        <v>0</v>
      </c>
      <c r="B21" s="3" t="s">
        <v>1</v>
      </c>
      <c r="C21" s="2" t="s">
        <v>2</v>
      </c>
      <c r="D21" s="2" t="s">
        <v>3</v>
      </c>
      <c r="E21" s="2" t="s">
        <v>4</v>
      </c>
      <c r="F21" s="2" t="s">
        <v>5</v>
      </c>
      <c r="G21" s="2" t="s">
        <v>6</v>
      </c>
      <c r="H21" s="2" t="s">
        <v>7</v>
      </c>
      <c r="I21" s="2" t="s">
        <v>8</v>
      </c>
    </row>
    <row r="22" spans="1:9" s="11" customFormat="1" ht="59.4">
      <c r="A22" s="5">
        <v>10</v>
      </c>
      <c r="B22" s="6" t="s">
        <v>168</v>
      </c>
      <c r="C22" s="7">
        <v>70000</v>
      </c>
      <c r="D22" s="7">
        <f>C22</f>
        <v>70000</v>
      </c>
      <c r="E22" s="5" t="s">
        <v>9</v>
      </c>
      <c r="F22" s="8" t="s">
        <v>167</v>
      </c>
      <c r="G22" s="9" t="str">
        <f t="shared" ref="G22:G28" si="2">F22</f>
        <v>หจก.ไพศาลอิเลคทริค 1999 (สำนักงานใหญ่)</v>
      </c>
      <c r="H22" s="6" t="s">
        <v>10</v>
      </c>
      <c r="I22" s="5" t="s">
        <v>169</v>
      </c>
    </row>
    <row r="23" spans="1:9" s="11" customFormat="1" ht="39.6">
      <c r="A23" s="5">
        <v>11</v>
      </c>
      <c r="B23" s="6" t="s">
        <v>173</v>
      </c>
      <c r="C23" s="7">
        <v>50000</v>
      </c>
      <c r="D23" s="7">
        <f t="shared" ref="D23:D28" si="3">C23</f>
        <v>50000</v>
      </c>
      <c r="E23" s="5" t="s">
        <v>9</v>
      </c>
      <c r="F23" s="8" t="s">
        <v>175</v>
      </c>
      <c r="G23" s="9" t="str">
        <f t="shared" si="2"/>
        <v>หจก.ศักดิ์รุ่งเรืองกิจก่อสร้าง</v>
      </c>
      <c r="H23" s="6" t="s">
        <v>10</v>
      </c>
      <c r="I23" s="5" t="s">
        <v>177</v>
      </c>
    </row>
    <row r="24" spans="1:9" s="11" customFormat="1" ht="39.6">
      <c r="A24" s="5">
        <v>12</v>
      </c>
      <c r="B24" s="6" t="s">
        <v>174</v>
      </c>
      <c r="C24" s="7">
        <v>21000</v>
      </c>
      <c r="D24" s="7">
        <f t="shared" si="3"/>
        <v>21000</v>
      </c>
      <c r="E24" s="5" t="s">
        <v>9</v>
      </c>
      <c r="F24" s="8" t="s">
        <v>176</v>
      </c>
      <c r="G24" s="9" t="str">
        <f t="shared" si="2"/>
        <v>นายเอกรินทร์ หรัญราช</v>
      </c>
      <c r="H24" s="6" t="s">
        <v>10</v>
      </c>
      <c r="I24" s="5" t="s">
        <v>186</v>
      </c>
    </row>
    <row r="25" spans="1:9" s="11" customFormat="1" ht="39.6">
      <c r="A25" s="5">
        <v>13</v>
      </c>
      <c r="B25" s="6" t="s">
        <v>178</v>
      </c>
      <c r="C25" s="7">
        <v>18000</v>
      </c>
      <c r="D25" s="13">
        <f t="shared" si="3"/>
        <v>18000</v>
      </c>
      <c r="E25" s="10" t="s">
        <v>9</v>
      </c>
      <c r="F25" s="8" t="s">
        <v>182</v>
      </c>
      <c r="G25" s="15" t="str">
        <f t="shared" si="2"/>
        <v>นายอำนาจ กาลวิบูลย์</v>
      </c>
      <c r="H25" s="16" t="s">
        <v>10</v>
      </c>
      <c r="I25" s="5" t="s">
        <v>157</v>
      </c>
    </row>
    <row r="26" spans="1:9" s="11" customFormat="1" ht="39.6">
      <c r="A26" s="10">
        <v>14</v>
      </c>
      <c r="B26" s="6" t="s">
        <v>179</v>
      </c>
      <c r="C26" s="7">
        <v>5000</v>
      </c>
      <c r="D26" s="13">
        <f t="shared" si="3"/>
        <v>5000</v>
      </c>
      <c r="E26" s="10" t="s">
        <v>9</v>
      </c>
      <c r="F26" s="14" t="s">
        <v>183</v>
      </c>
      <c r="G26" s="15" t="str">
        <f t="shared" si="2"/>
        <v>นายสัตยา เชื้อหงษ์</v>
      </c>
      <c r="H26" s="16" t="s">
        <v>10</v>
      </c>
      <c r="I26" s="5" t="s">
        <v>155</v>
      </c>
    </row>
    <row r="27" spans="1:9" s="11" customFormat="1" ht="59.4">
      <c r="A27" s="5">
        <v>15</v>
      </c>
      <c r="B27" s="6" t="s">
        <v>180</v>
      </c>
      <c r="C27" s="7">
        <v>35000</v>
      </c>
      <c r="D27" s="7">
        <f t="shared" si="3"/>
        <v>35000</v>
      </c>
      <c r="E27" s="5" t="s">
        <v>9</v>
      </c>
      <c r="F27" s="8" t="s">
        <v>184</v>
      </c>
      <c r="G27" s="9" t="str">
        <f t="shared" si="2"/>
        <v>นางสาววิไลวรรณ ประเสริฐ</v>
      </c>
      <c r="H27" s="6" t="s">
        <v>10</v>
      </c>
      <c r="I27" s="5" t="s">
        <v>187</v>
      </c>
    </row>
    <row r="28" spans="1:9" s="11" customFormat="1" ht="39.6">
      <c r="A28" s="10">
        <v>16</v>
      </c>
      <c r="B28" s="6" t="s">
        <v>181</v>
      </c>
      <c r="C28" s="7">
        <v>12000</v>
      </c>
      <c r="D28" s="13">
        <f t="shared" si="3"/>
        <v>12000</v>
      </c>
      <c r="E28" s="10" t="s">
        <v>9</v>
      </c>
      <c r="F28" s="14" t="s">
        <v>185</v>
      </c>
      <c r="G28" s="15" t="str">
        <f t="shared" si="2"/>
        <v>ว่าที่ร้อยตรีวุฒินันท์ แพงจันทร์</v>
      </c>
      <c r="H28" s="16" t="s">
        <v>10</v>
      </c>
      <c r="I28" s="5" t="s">
        <v>188</v>
      </c>
    </row>
    <row r="35" spans="1:9" ht="20.399999999999999">
      <c r="A35" s="31" t="s">
        <v>141</v>
      </c>
      <c r="B35" s="31"/>
      <c r="C35" s="31"/>
      <c r="D35" s="31"/>
      <c r="E35" s="31"/>
      <c r="F35" s="31"/>
      <c r="G35" s="31"/>
      <c r="H35" s="31"/>
      <c r="I35" s="31"/>
    </row>
    <row r="36" spans="1:9" ht="20.399999999999999">
      <c r="A36" s="31" t="s">
        <v>11</v>
      </c>
      <c r="B36" s="31"/>
      <c r="C36" s="31"/>
      <c r="D36" s="31"/>
      <c r="E36" s="31"/>
      <c r="F36" s="31"/>
      <c r="G36" s="31"/>
      <c r="H36" s="31"/>
      <c r="I36" s="31"/>
    </row>
    <row r="37" spans="1:9" ht="20.399999999999999">
      <c r="A37" s="30" t="s">
        <v>144</v>
      </c>
      <c r="B37" s="30"/>
      <c r="C37" s="30"/>
      <c r="D37" s="30"/>
      <c r="E37" s="30"/>
      <c r="F37" s="30"/>
      <c r="G37" s="30"/>
      <c r="H37" s="30"/>
      <c r="I37" s="30"/>
    </row>
    <row r="38" spans="1:9" ht="61.2">
      <c r="A38" s="2" t="s">
        <v>0</v>
      </c>
      <c r="B38" s="3" t="s">
        <v>1</v>
      </c>
      <c r="C38" s="2" t="s">
        <v>2</v>
      </c>
      <c r="D38" s="2" t="s">
        <v>3</v>
      </c>
      <c r="E38" s="2" t="s">
        <v>4</v>
      </c>
      <c r="F38" s="2" t="s">
        <v>5</v>
      </c>
      <c r="G38" s="2" t="s">
        <v>6</v>
      </c>
      <c r="H38" s="2" t="s">
        <v>7</v>
      </c>
      <c r="I38" s="2" t="s">
        <v>8</v>
      </c>
    </row>
    <row r="39" spans="1:9" s="11" customFormat="1" ht="59.4">
      <c r="A39" s="10">
        <v>17</v>
      </c>
      <c r="B39" s="6" t="s">
        <v>189</v>
      </c>
      <c r="C39" s="7">
        <v>25000</v>
      </c>
      <c r="D39" s="13">
        <f t="shared" ref="D39:D40" si="4">C39</f>
        <v>25000</v>
      </c>
      <c r="E39" s="10" t="s">
        <v>9</v>
      </c>
      <c r="F39" s="14" t="s">
        <v>133</v>
      </c>
      <c r="G39" s="15" t="str">
        <f t="shared" ref="G39:G40" si="5">F39</f>
        <v>นายเดือน ขอนรัมย์</v>
      </c>
      <c r="H39" s="16" t="s">
        <v>10</v>
      </c>
      <c r="I39" s="5" t="s">
        <v>166</v>
      </c>
    </row>
    <row r="40" spans="1:9" s="11" customFormat="1" ht="59.4">
      <c r="A40" s="10">
        <v>18</v>
      </c>
      <c r="B40" s="16" t="s">
        <v>190</v>
      </c>
      <c r="C40" s="13">
        <v>5000</v>
      </c>
      <c r="D40" s="13">
        <f t="shared" si="4"/>
        <v>5000</v>
      </c>
      <c r="E40" s="10" t="s">
        <v>9</v>
      </c>
      <c r="F40" s="14" t="s">
        <v>191</v>
      </c>
      <c r="G40" s="15" t="str">
        <f t="shared" si="5"/>
        <v>นายบุญเพ็ง จินดารอง</v>
      </c>
      <c r="H40" s="16" t="s">
        <v>10</v>
      </c>
      <c r="I40" s="5" t="s">
        <v>192</v>
      </c>
    </row>
    <row r="41" spans="1:9" ht="63">
      <c r="A41" s="5">
        <v>19</v>
      </c>
      <c r="B41" s="21" t="s">
        <v>193</v>
      </c>
      <c r="C41" s="7">
        <v>25000</v>
      </c>
      <c r="D41" s="7">
        <f t="shared" ref="D41:D44" si="6">C41</f>
        <v>25000</v>
      </c>
      <c r="E41" s="5" t="s">
        <v>9</v>
      </c>
      <c r="F41" s="21" t="s">
        <v>194</v>
      </c>
      <c r="G41" s="9" t="str">
        <f t="shared" ref="G41:G44" si="7">F41</f>
        <v>นางสาวบุหลิน สุวรรณเพชร</v>
      </c>
      <c r="H41" s="6" t="s">
        <v>10</v>
      </c>
      <c r="I41" s="5" t="s">
        <v>195</v>
      </c>
    </row>
    <row r="42" spans="1:9" ht="39.6">
      <c r="A42" s="5">
        <v>20</v>
      </c>
      <c r="B42" s="6" t="s">
        <v>202</v>
      </c>
      <c r="C42" s="7">
        <v>65000</v>
      </c>
      <c r="D42" s="7">
        <f t="shared" si="6"/>
        <v>65000</v>
      </c>
      <c r="E42" s="5" t="s">
        <v>9</v>
      </c>
      <c r="F42" s="8" t="s">
        <v>175</v>
      </c>
      <c r="G42" s="9" t="str">
        <f t="shared" si="7"/>
        <v>หจก.ศักดิ์รุ่งเรืองกิจก่อสร้าง</v>
      </c>
      <c r="H42" s="6" t="s">
        <v>10</v>
      </c>
      <c r="I42" s="5" t="s">
        <v>204</v>
      </c>
    </row>
    <row r="43" spans="1:9" ht="39.6">
      <c r="A43" s="5">
        <v>21</v>
      </c>
      <c r="B43" s="6" t="s">
        <v>203</v>
      </c>
      <c r="C43" s="7">
        <v>370000</v>
      </c>
      <c r="D43" s="7">
        <f t="shared" si="6"/>
        <v>370000</v>
      </c>
      <c r="E43" s="5" t="s">
        <v>9</v>
      </c>
      <c r="F43" s="8" t="s">
        <v>175</v>
      </c>
      <c r="G43" s="9" t="str">
        <f t="shared" si="7"/>
        <v>หจก.ศักดิ์รุ่งเรืองกิจก่อสร้าง</v>
      </c>
      <c r="H43" s="6" t="s">
        <v>10</v>
      </c>
      <c r="I43" s="5" t="s">
        <v>205</v>
      </c>
    </row>
    <row r="44" spans="1:9" ht="39.6">
      <c r="A44" s="10">
        <v>22</v>
      </c>
      <c r="B44" s="16" t="s">
        <v>87</v>
      </c>
      <c r="C44" s="13">
        <v>4630</v>
      </c>
      <c r="D44" s="13">
        <f t="shared" si="6"/>
        <v>4630</v>
      </c>
      <c r="E44" s="10" t="s">
        <v>9</v>
      </c>
      <c r="F44" s="14" t="s">
        <v>88</v>
      </c>
      <c r="G44" s="15" t="str">
        <f t="shared" si="7"/>
        <v>บริษัท เรืองแสงไทย จำกัด</v>
      </c>
      <c r="H44" s="16" t="s">
        <v>10</v>
      </c>
      <c r="I44" s="10" t="s">
        <v>221</v>
      </c>
    </row>
    <row r="51" spans="4:4">
      <c r="D51" s="37">
        <f>SUM(D39:D50)</f>
        <v>494630</v>
      </c>
    </row>
  </sheetData>
  <mergeCells count="9">
    <mergeCell ref="A35:I35"/>
    <mergeCell ref="A36:I36"/>
    <mergeCell ref="A37:I37"/>
    <mergeCell ref="A1:I1"/>
    <mergeCell ref="A2:I2"/>
    <mergeCell ref="A3:I3"/>
    <mergeCell ref="A18:I18"/>
    <mergeCell ref="A19:I19"/>
    <mergeCell ref="A20:I20"/>
  </mergeCells>
  <pageMargins left="0.16" right="0" top="0" bottom="0" header="0.31496062992125984" footer="0.31496062992125984"/>
  <pageSetup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7"/>
  <sheetViews>
    <sheetView topLeftCell="A25" workbookViewId="0">
      <selection activeCell="D38" sqref="D38"/>
    </sheetView>
  </sheetViews>
  <sheetFormatPr defaultColWidth="9" defaultRowHeight="19.8"/>
  <cols>
    <col min="1" max="1" width="4.3984375" style="1" customWidth="1"/>
    <col min="2" max="2" width="21.69921875" style="1" customWidth="1"/>
    <col min="3" max="3" width="10" style="1" customWidth="1"/>
    <col min="4" max="4" width="9.5" style="1" customWidth="1"/>
    <col min="5" max="5" width="11.69921875" style="1" customWidth="1"/>
    <col min="6" max="6" width="14.59765625" style="17" customWidth="1"/>
    <col min="7" max="7" width="16.8984375" style="17" customWidth="1"/>
    <col min="8" max="8" width="15.8984375" style="17" customWidth="1"/>
    <col min="9" max="9" width="19.5" style="18" customWidth="1"/>
    <col min="10" max="16384" width="9" style="1"/>
  </cols>
  <sheetData>
    <row r="1" spans="1:9" ht="20.399999999999999">
      <c r="A1" s="31" t="s">
        <v>206</v>
      </c>
      <c r="B1" s="31"/>
      <c r="C1" s="31"/>
      <c r="D1" s="31"/>
      <c r="E1" s="31"/>
      <c r="F1" s="31"/>
      <c r="G1" s="31"/>
      <c r="H1" s="31"/>
      <c r="I1" s="31"/>
    </row>
    <row r="2" spans="1:9" ht="20.399999999999999">
      <c r="A2" s="31" t="s">
        <v>11</v>
      </c>
      <c r="B2" s="31"/>
      <c r="C2" s="31"/>
      <c r="D2" s="31"/>
      <c r="E2" s="31"/>
      <c r="F2" s="31"/>
      <c r="G2" s="31"/>
      <c r="H2" s="31"/>
      <c r="I2" s="31"/>
    </row>
    <row r="3" spans="1:9" ht="20.399999999999999">
      <c r="A3" s="30" t="s">
        <v>207</v>
      </c>
      <c r="B3" s="30"/>
      <c r="C3" s="30"/>
      <c r="D3" s="30"/>
      <c r="E3" s="30"/>
      <c r="F3" s="30"/>
      <c r="G3" s="30"/>
      <c r="H3" s="30"/>
      <c r="I3" s="30"/>
    </row>
    <row r="4" spans="1:9" s="4" customFormat="1" ht="45.75" customHeight="1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1" customFormat="1" ht="39.6" customHeight="1">
      <c r="A5" s="5">
        <v>1</v>
      </c>
      <c r="B5" s="6" t="s">
        <v>209</v>
      </c>
      <c r="C5" s="7">
        <v>16250</v>
      </c>
      <c r="D5" s="7">
        <f t="shared" ref="D5:D13" si="0">C5</f>
        <v>16250</v>
      </c>
      <c r="E5" s="5" t="s">
        <v>9</v>
      </c>
      <c r="F5" s="21" t="s">
        <v>210</v>
      </c>
      <c r="G5" s="9" t="str">
        <f t="shared" ref="G5:G13" si="1">F5</f>
        <v>นางสาวอภิญญา แสวงสุข</v>
      </c>
      <c r="H5" s="6" t="s">
        <v>10</v>
      </c>
      <c r="I5" s="5" t="s">
        <v>211</v>
      </c>
    </row>
    <row r="6" spans="1:9" s="11" customFormat="1" ht="39.6" customHeight="1">
      <c r="A6" s="5">
        <v>2</v>
      </c>
      <c r="B6" s="6" t="s">
        <v>212</v>
      </c>
      <c r="C6" s="7">
        <v>86400</v>
      </c>
      <c r="D6" s="7">
        <f t="shared" si="0"/>
        <v>86400</v>
      </c>
      <c r="E6" s="5" t="s">
        <v>9</v>
      </c>
      <c r="F6" s="8" t="s">
        <v>82</v>
      </c>
      <c r="G6" s="9" t="str">
        <f t="shared" si="1"/>
        <v>ห้างหุ้นส่วนจำกัด ห้างเตียงฮั้ว บุรีรัมย์</v>
      </c>
      <c r="H6" s="6" t="s">
        <v>10</v>
      </c>
      <c r="I6" s="5" t="s">
        <v>215</v>
      </c>
    </row>
    <row r="7" spans="1:9" s="11" customFormat="1" ht="39.6" customHeight="1">
      <c r="A7" s="5">
        <v>3</v>
      </c>
      <c r="B7" s="6" t="s">
        <v>213</v>
      </c>
      <c r="C7" s="7">
        <v>15000</v>
      </c>
      <c r="D7" s="7">
        <f t="shared" si="0"/>
        <v>15000</v>
      </c>
      <c r="E7" s="5" t="s">
        <v>9</v>
      </c>
      <c r="F7" s="8" t="s">
        <v>82</v>
      </c>
      <c r="G7" s="9" t="str">
        <f t="shared" si="1"/>
        <v>ห้างหุ้นส่วนจำกัด ห้างเตียงฮั้ว บุรีรัมย์</v>
      </c>
      <c r="H7" s="6" t="s">
        <v>10</v>
      </c>
      <c r="I7" s="5" t="s">
        <v>216</v>
      </c>
    </row>
    <row r="8" spans="1:9" s="11" customFormat="1" ht="39.6" customHeight="1">
      <c r="A8" s="5">
        <v>4</v>
      </c>
      <c r="B8" s="6" t="s">
        <v>214</v>
      </c>
      <c r="C8" s="7">
        <v>17000</v>
      </c>
      <c r="D8" s="7">
        <f t="shared" si="0"/>
        <v>17000</v>
      </c>
      <c r="E8" s="5" t="s">
        <v>9</v>
      </c>
      <c r="F8" s="8" t="s">
        <v>82</v>
      </c>
      <c r="G8" s="9" t="str">
        <f t="shared" si="1"/>
        <v>ห้างหุ้นส่วนจำกัด ห้างเตียงฮั้ว บุรีรัมย์</v>
      </c>
      <c r="H8" s="6" t="s">
        <v>10</v>
      </c>
      <c r="I8" s="5" t="s">
        <v>217</v>
      </c>
    </row>
    <row r="9" spans="1:9" s="11" customFormat="1" ht="39.6" customHeight="1">
      <c r="A9" s="12">
        <v>5</v>
      </c>
      <c r="B9" s="6" t="s">
        <v>219</v>
      </c>
      <c r="C9" s="7">
        <v>23100</v>
      </c>
      <c r="D9" s="7">
        <f t="shared" si="0"/>
        <v>23100</v>
      </c>
      <c r="E9" s="5" t="s">
        <v>9</v>
      </c>
      <c r="F9" s="8" t="s">
        <v>218</v>
      </c>
      <c r="G9" s="9" t="str">
        <f t="shared" si="1"/>
        <v>นางอรพิน ศิริไชยบูลย์วัฒน์</v>
      </c>
      <c r="H9" s="6" t="s">
        <v>10</v>
      </c>
      <c r="I9" s="5" t="s">
        <v>220</v>
      </c>
    </row>
    <row r="10" spans="1:9" s="11" customFormat="1" ht="39.6" customHeight="1">
      <c r="A10" s="10">
        <v>6</v>
      </c>
      <c r="B10" s="6" t="s">
        <v>222</v>
      </c>
      <c r="C10" s="7">
        <v>53000</v>
      </c>
      <c r="D10" s="13">
        <f t="shared" si="0"/>
        <v>53000</v>
      </c>
      <c r="E10" s="10" t="s">
        <v>9</v>
      </c>
      <c r="F10" s="14" t="s">
        <v>159</v>
      </c>
      <c r="G10" s="15" t="str">
        <f t="shared" si="1"/>
        <v>ร้านเฮงเฮงฮก</v>
      </c>
      <c r="H10" s="16" t="s">
        <v>10</v>
      </c>
      <c r="I10" s="5" t="s">
        <v>223</v>
      </c>
    </row>
    <row r="11" spans="1:9" s="11" customFormat="1" ht="39.6" customHeight="1">
      <c r="A11" s="10">
        <v>7</v>
      </c>
      <c r="B11" s="21" t="s">
        <v>224</v>
      </c>
      <c r="C11" s="7">
        <v>23900</v>
      </c>
      <c r="D11" s="13">
        <f t="shared" si="0"/>
        <v>23900</v>
      </c>
      <c r="E11" s="10" t="s">
        <v>9</v>
      </c>
      <c r="F11" s="14" t="s">
        <v>159</v>
      </c>
      <c r="G11" s="15" t="str">
        <f t="shared" si="1"/>
        <v>ร้านเฮงเฮงฮก</v>
      </c>
      <c r="H11" s="16" t="s">
        <v>10</v>
      </c>
      <c r="I11" s="5" t="s">
        <v>225</v>
      </c>
    </row>
    <row r="12" spans="1:9" s="11" customFormat="1" ht="39.6" customHeight="1">
      <c r="A12" s="5">
        <v>8</v>
      </c>
      <c r="B12" s="6" t="s">
        <v>226</v>
      </c>
      <c r="C12" s="7">
        <v>7900</v>
      </c>
      <c r="D12" s="7">
        <f t="shared" si="0"/>
        <v>7900</v>
      </c>
      <c r="E12" s="5" t="s">
        <v>9</v>
      </c>
      <c r="F12" s="14" t="s">
        <v>159</v>
      </c>
      <c r="G12" s="9" t="str">
        <f t="shared" si="1"/>
        <v>ร้านเฮงเฮงฮก</v>
      </c>
      <c r="H12" s="6" t="s">
        <v>10</v>
      </c>
      <c r="I12" s="5" t="s">
        <v>227</v>
      </c>
    </row>
    <row r="13" spans="1:9" s="11" customFormat="1" ht="39.6" customHeight="1">
      <c r="A13" s="10">
        <v>9</v>
      </c>
      <c r="B13" s="16" t="s">
        <v>229</v>
      </c>
      <c r="C13" s="13">
        <v>95025</v>
      </c>
      <c r="D13" s="13">
        <f t="shared" si="0"/>
        <v>95025</v>
      </c>
      <c r="E13" s="10" t="s">
        <v>9</v>
      </c>
      <c r="F13" s="14" t="s">
        <v>228</v>
      </c>
      <c r="G13" s="15" t="str">
        <f t="shared" si="1"/>
        <v>ร้านพรมวาส</v>
      </c>
      <c r="H13" s="16" t="s">
        <v>10</v>
      </c>
      <c r="I13" s="10" t="s">
        <v>230</v>
      </c>
    </row>
    <row r="18" spans="1:9" ht="20.399999999999999">
      <c r="A18" s="31" t="s">
        <v>206</v>
      </c>
      <c r="B18" s="31"/>
      <c r="C18" s="31"/>
      <c r="D18" s="31"/>
      <c r="E18" s="31"/>
      <c r="F18" s="31"/>
      <c r="G18" s="31"/>
      <c r="H18" s="31"/>
      <c r="I18" s="31"/>
    </row>
    <row r="19" spans="1:9" ht="20.399999999999999">
      <c r="A19" s="31" t="s">
        <v>11</v>
      </c>
      <c r="B19" s="31"/>
      <c r="C19" s="31"/>
      <c r="D19" s="31"/>
      <c r="E19" s="31"/>
      <c r="F19" s="31"/>
      <c r="G19" s="31"/>
      <c r="H19" s="31"/>
      <c r="I19" s="31"/>
    </row>
    <row r="20" spans="1:9" ht="20.399999999999999">
      <c r="A20" s="30" t="s">
        <v>208</v>
      </c>
      <c r="B20" s="30"/>
      <c r="C20" s="30"/>
      <c r="D20" s="30"/>
      <c r="E20" s="30"/>
      <c r="F20" s="30"/>
      <c r="G20" s="30"/>
      <c r="H20" s="30"/>
      <c r="I20" s="30"/>
    </row>
    <row r="21" spans="1:9" s="4" customFormat="1" ht="45.75" customHeight="1">
      <c r="A21" s="2" t="s">
        <v>0</v>
      </c>
      <c r="B21" s="3" t="s">
        <v>1</v>
      </c>
      <c r="C21" s="2" t="s">
        <v>2</v>
      </c>
      <c r="D21" s="2" t="s">
        <v>3</v>
      </c>
      <c r="E21" s="2" t="s">
        <v>4</v>
      </c>
      <c r="F21" s="2" t="s">
        <v>5</v>
      </c>
      <c r="G21" s="2" t="s">
        <v>6</v>
      </c>
      <c r="H21" s="2" t="s">
        <v>7</v>
      </c>
      <c r="I21" s="2" t="s">
        <v>8</v>
      </c>
    </row>
    <row r="22" spans="1:9" s="11" customFormat="1" ht="39.6">
      <c r="A22" s="5">
        <v>10</v>
      </c>
      <c r="B22" s="6" t="s">
        <v>231</v>
      </c>
      <c r="C22" s="7">
        <v>15000</v>
      </c>
      <c r="D22" s="7">
        <f t="shared" ref="D22:D30" si="2">C22</f>
        <v>15000</v>
      </c>
      <c r="E22" s="5" t="s">
        <v>9</v>
      </c>
      <c r="F22" s="8" t="s">
        <v>233</v>
      </c>
      <c r="G22" s="9" t="str">
        <f t="shared" ref="G22:G30" si="3">F22</f>
        <v>นางสาวสำเรียง พจนะกุล</v>
      </c>
      <c r="H22" s="6" t="s">
        <v>10</v>
      </c>
      <c r="I22" s="5" t="s">
        <v>235</v>
      </c>
    </row>
    <row r="23" spans="1:9" s="11" customFormat="1" ht="39.6">
      <c r="A23" s="5">
        <v>11</v>
      </c>
      <c r="B23" s="6" t="s">
        <v>232</v>
      </c>
      <c r="C23" s="7">
        <v>22500</v>
      </c>
      <c r="D23" s="7">
        <f t="shared" si="2"/>
        <v>22500</v>
      </c>
      <c r="E23" s="5" t="s">
        <v>9</v>
      </c>
      <c r="F23" s="8" t="s">
        <v>234</v>
      </c>
      <c r="G23" s="9" t="str">
        <f t="shared" si="3"/>
        <v>นางรณิดา เจริญรัมย์</v>
      </c>
      <c r="H23" s="6" t="s">
        <v>10</v>
      </c>
      <c r="I23" s="5" t="s">
        <v>236</v>
      </c>
    </row>
    <row r="24" spans="1:9" s="11" customFormat="1" ht="39.6">
      <c r="A24" s="5">
        <v>12</v>
      </c>
      <c r="B24" s="6" t="s">
        <v>237</v>
      </c>
      <c r="C24" s="7">
        <v>42000</v>
      </c>
      <c r="D24" s="7">
        <f t="shared" si="2"/>
        <v>42000</v>
      </c>
      <c r="E24" s="5" t="s">
        <v>9</v>
      </c>
      <c r="F24" s="8" t="s">
        <v>106</v>
      </c>
      <c r="G24" s="9" t="str">
        <f t="shared" si="3"/>
        <v>ศุภโชค เรืองไพศาล</v>
      </c>
      <c r="H24" s="6" t="s">
        <v>10</v>
      </c>
      <c r="I24" s="5" t="s">
        <v>238</v>
      </c>
    </row>
    <row r="25" spans="1:9" s="11" customFormat="1" ht="39.6">
      <c r="A25" s="5">
        <v>13</v>
      </c>
      <c r="B25" s="6" t="s">
        <v>239</v>
      </c>
      <c r="C25" s="7">
        <v>6258</v>
      </c>
      <c r="D25" s="13">
        <f t="shared" si="2"/>
        <v>6258</v>
      </c>
      <c r="E25" s="10" t="s">
        <v>9</v>
      </c>
      <c r="F25" s="8" t="s">
        <v>94</v>
      </c>
      <c r="G25" s="15" t="str">
        <f t="shared" si="3"/>
        <v>ร้านนายดีไซน์</v>
      </c>
      <c r="H25" s="16" t="s">
        <v>10</v>
      </c>
      <c r="I25" s="5" t="s">
        <v>240</v>
      </c>
    </row>
    <row r="26" spans="1:9" s="11" customFormat="1" ht="39.6">
      <c r="A26" s="10">
        <v>14</v>
      </c>
      <c r="B26" s="6" t="s">
        <v>416</v>
      </c>
      <c r="C26" s="7">
        <v>23000</v>
      </c>
      <c r="D26" s="13">
        <f t="shared" si="2"/>
        <v>23000</v>
      </c>
      <c r="E26" s="10" t="s">
        <v>9</v>
      </c>
      <c r="F26" s="14" t="s">
        <v>241</v>
      </c>
      <c r="G26" s="15" t="str">
        <f t="shared" si="3"/>
        <v>นางทุรีพร เชนรัมย์</v>
      </c>
      <c r="H26" s="16" t="s">
        <v>10</v>
      </c>
      <c r="I26" s="5" t="s">
        <v>242</v>
      </c>
    </row>
    <row r="27" spans="1:9" s="11" customFormat="1" ht="39.6">
      <c r="A27" s="5">
        <v>15</v>
      </c>
      <c r="B27" s="6" t="s">
        <v>243</v>
      </c>
      <c r="C27" s="7">
        <v>12000</v>
      </c>
      <c r="D27" s="7">
        <f t="shared" si="2"/>
        <v>12000</v>
      </c>
      <c r="E27" s="5" t="s">
        <v>9</v>
      </c>
      <c r="F27" s="8" t="s">
        <v>246</v>
      </c>
      <c r="G27" s="9" t="str">
        <f t="shared" si="3"/>
        <v>นายธงชัย เฉลิมพล</v>
      </c>
      <c r="H27" s="6" t="s">
        <v>10</v>
      </c>
      <c r="I27" s="5" t="s">
        <v>248</v>
      </c>
    </row>
    <row r="28" spans="1:9" s="11" customFormat="1" ht="49.8" customHeight="1">
      <c r="A28" s="10">
        <v>16</v>
      </c>
      <c r="B28" s="6" t="s">
        <v>244</v>
      </c>
      <c r="C28" s="7">
        <v>18000</v>
      </c>
      <c r="D28" s="13">
        <f t="shared" si="2"/>
        <v>18000</v>
      </c>
      <c r="E28" s="10" t="s">
        <v>9</v>
      </c>
      <c r="F28" s="14" t="s">
        <v>234</v>
      </c>
      <c r="G28" s="15" t="str">
        <f t="shared" si="3"/>
        <v>นางรณิดา เจริญรัมย์</v>
      </c>
      <c r="H28" s="16" t="s">
        <v>10</v>
      </c>
      <c r="I28" s="5" t="s">
        <v>249</v>
      </c>
    </row>
    <row r="29" spans="1:9" s="11" customFormat="1" ht="40.799999999999997" customHeight="1">
      <c r="A29" s="10">
        <v>17</v>
      </c>
      <c r="B29" s="6" t="s">
        <v>245</v>
      </c>
      <c r="C29" s="7">
        <v>24500</v>
      </c>
      <c r="D29" s="13">
        <f t="shared" si="2"/>
        <v>24500</v>
      </c>
      <c r="E29" s="10" t="s">
        <v>9</v>
      </c>
      <c r="F29" s="14" t="s">
        <v>247</v>
      </c>
      <c r="G29" s="15" t="str">
        <f t="shared" si="3"/>
        <v>นางรุ่งทิพย์ กะการดี</v>
      </c>
      <c r="H29" s="16" t="s">
        <v>10</v>
      </c>
      <c r="I29" s="5" t="s">
        <v>250</v>
      </c>
    </row>
    <row r="30" spans="1:9" s="11" customFormat="1" ht="39.6">
      <c r="A30" s="10">
        <v>18</v>
      </c>
      <c r="B30" s="16" t="s">
        <v>254</v>
      </c>
      <c r="C30" s="13">
        <v>51000</v>
      </c>
      <c r="D30" s="13">
        <f t="shared" si="2"/>
        <v>51000</v>
      </c>
      <c r="E30" s="10" t="s">
        <v>9</v>
      </c>
      <c r="F30" s="14" t="s">
        <v>255</v>
      </c>
      <c r="G30" s="15" t="str">
        <f t="shared" si="3"/>
        <v>นายเอกชัย ทรัพย์คำจันทร์</v>
      </c>
      <c r="H30" s="16" t="s">
        <v>10</v>
      </c>
      <c r="I30" s="10" t="s">
        <v>256</v>
      </c>
    </row>
    <row r="37" spans="4:4">
      <c r="D37" s="37">
        <f>SUM(D22:D36)</f>
        <v>214258</v>
      </c>
    </row>
  </sheetData>
  <mergeCells count="6">
    <mergeCell ref="A20:I20"/>
    <mergeCell ref="A1:I1"/>
    <mergeCell ref="A2:I2"/>
    <mergeCell ref="A3:I3"/>
    <mergeCell ref="A18:I18"/>
    <mergeCell ref="A19:I19"/>
  </mergeCells>
  <pageMargins left="0.16" right="0" top="0" bottom="0" header="0.31496062992125984" footer="0.31496062992125984"/>
  <pageSetup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8"/>
  <sheetViews>
    <sheetView topLeftCell="A28" workbookViewId="0">
      <selection activeCell="D39" sqref="D39"/>
    </sheetView>
  </sheetViews>
  <sheetFormatPr defaultColWidth="9" defaultRowHeight="19.8"/>
  <cols>
    <col min="1" max="1" width="4.3984375" style="1" customWidth="1"/>
    <col min="2" max="2" width="21" style="1" customWidth="1"/>
    <col min="3" max="3" width="10" style="1" customWidth="1"/>
    <col min="4" max="4" width="9.5" style="1" customWidth="1"/>
    <col min="5" max="5" width="11.69921875" style="1" customWidth="1"/>
    <col min="6" max="6" width="14.59765625" style="17" customWidth="1"/>
    <col min="7" max="7" width="16.8984375" style="17" customWidth="1"/>
    <col min="8" max="8" width="15.8984375" style="17" customWidth="1"/>
    <col min="9" max="9" width="19.5" style="18" customWidth="1"/>
    <col min="10" max="16384" width="9" style="1"/>
  </cols>
  <sheetData>
    <row r="1" spans="1:9" ht="20.399999999999999">
      <c r="A1" s="31" t="s">
        <v>251</v>
      </c>
      <c r="B1" s="31"/>
      <c r="C1" s="31"/>
      <c r="D1" s="31"/>
      <c r="E1" s="31"/>
      <c r="F1" s="31"/>
      <c r="G1" s="31"/>
      <c r="H1" s="31"/>
      <c r="I1" s="31"/>
    </row>
    <row r="2" spans="1:9" ht="20.399999999999999">
      <c r="A2" s="31" t="s">
        <v>11</v>
      </c>
      <c r="B2" s="31"/>
      <c r="C2" s="31"/>
      <c r="D2" s="31"/>
      <c r="E2" s="31"/>
      <c r="F2" s="31"/>
      <c r="G2" s="31"/>
      <c r="H2" s="31"/>
      <c r="I2" s="31"/>
    </row>
    <row r="3" spans="1:9" ht="20.399999999999999">
      <c r="A3" s="30" t="s">
        <v>252</v>
      </c>
      <c r="B3" s="30"/>
      <c r="C3" s="30"/>
      <c r="D3" s="30"/>
      <c r="E3" s="30"/>
      <c r="F3" s="30"/>
      <c r="G3" s="30"/>
      <c r="H3" s="30"/>
      <c r="I3" s="30"/>
    </row>
    <row r="4" spans="1:9" s="4" customFormat="1" ht="45.75" customHeight="1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1" customFormat="1" ht="39.6" customHeight="1">
      <c r="A5" s="5">
        <v>1</v>
      </c>
      <c r="B5" s="6" t="s">
        <v>257</v>
      </c>
      <c r="C5" s="7">
        <v>35520</v>
      </c>
      <c r="D5" s="7">
        <f t="shared" ref="D5" si="0">C5</f>
        <v>35520</v>
      </c>
      <c r="E5" s="5" t="s">
        <v>9</v>
      </c>
      <c r="F5" s="8" t="s">
        <v>258</v>
      </c>
      <c r="G5" s="9" t="str">
        <f t="shared" ref="G5" si="1">F5</f>
        <v>ห้างหุ้นส่วนจำกัด ธงชัยโอเอเซลล์แอนด์เซอร์วิส</v>
      </c>
      <c r="H5" s="6" t="s">
        <v>10</v>
      </c>
      <c r="I5" s="5" t="s">
        <v>261</v>
      </c>
    </row>
    <row r="6" spans="1:9" s="11" customFormat="1" ht="39.6" customHeight="1">
      <c r="A6" s="5">
        <v>2</v>
      </c>
      <c r="B6" s="6" t="s">
        <v>260</v>
      </c>
      <c r="C6" s="7">
        <v>12777</v>
      </c>
      <c r="D6" s="7">
        <f t="shared" ref="D6:D13" si="2">C6</f>
        <v>12777</v>
      </c>
      <c r="E6" s="5" t="s">
        <v>9</v>
      </c>
      <c r="F6" s="8" t="s">
        <v>259</v>
      </c>
      <c r="G6" s="9" t="str">
        <f t="shared" ref="G6:G13" si="3">F6</f>
        <v>ห้างหุ้นส่วนจำกัดหมั่นกิจพาณิชย์</v>
      </c>
      <c r="H6" s="6" t="s">
        <v>10</v>
      </c>
      <c r="I6" s="5" t="s">
        <v>262</v>
      </c>
    </row>
    <row r="7" spans="1:9" s="11" customFormat="1" ht="39.6" customHeight="1">
      <c r="A7" s="5">
        <v>3</v>
      </c>
      <c r="B7" s="6" t="s">
        <v>260</v>
      </c>
      <c r="C7" s="7">
        <v>13619</v>
      </c>
      <c r="D7" s="7">
        <f t="shared" si="2"/>
        <v>13619</v>
      </c>
      <c r="E7" s="5" t="s">
        <v>9</v>
      </c>
      <c r="F7" s="8" t="s">
        <v>259</v>
      </c>
      <c r="G7" s="9" t="str">
        <f t="shared" si="3"/>
        <v>ห้างหุ้นส่วนจำกัดหมั่นกิจพาณิชย์</v>
      </c>
      <c r="H7" s="6" t="s">
        <v>10</v>
      </c>
      <c r="I7" s="5" t="s">
        <v>264</v>
      </c>
    </row>
    <row r="8" spans="1:9" s="11" customFormat="1" ht="39.6" customHeight="1">
      <c r="A8" s="5">
        <v>4</v>
      </c>
      <c r="B8" s="6" t="s">
        <v>260</v>
      </c>
      <c r="C8" s="7">
        <v>8313</v>
      </c>
      <c r="D8" s="7">
        <f t="shared" si="2"/>
        <v>8313</v>
      </c>
      <c r="E8" s="5" t="s">
        <v>9</v>
      </c>
      <c r="F8" s="8" t="s">
        <v>259</v>
      </c>
      <c r="G8" s="9" t="str">
        <f t="shared" si="3"/>
        <v>ห้างหุ้นส่วนจำกัดหมั่นกิจพาณิชย์</v>
      </c>
      <c r="H8" s="6" t="s">
        <v>10</v>
      </c>
      <c r="I8" s="5" t="s">
        <v>263</v>
      </c>
    </row>
    <row r="9" spans="1:9" s="11" customFormat="1" ht="39.6" customHeight="1">
      <c r="A9" s="12">
        <v>5</v>
      </c>
      <c r="B9" s="6" t="s">
        <v>260</v>
      </c>
      <c r="C9" s="7">
        <v>22599</v>
      </c>
      <c r="D9" s="7">
        <f t="shared" si="2"/>
        <v>22599</v>
      </c>
      <c r="E9" s="5" t="s">
        <v>9</v>
      </c>
      <c r="F9" s="8" t="s">
        <v>259</v>
      </c>
      <c r="G9" s="9" t="str">
        <f t="shared" si="3"/>
        <v>ห้างหุ้นส่วนจำกัดหมั่นกิจพาณิชย์</v>
      </c>
      <c r="H9" s="6" t="s">
        <v>10</v>
      </c>
      <c r="I9" s="5" t="s">
        <v>265</v>
      </c>
    </row>
    <row r="10" spans="1:9" s="11" customFormat="1" ht="39.6" customHeight="1">
      <c r="A10" s="10">
        <v>6</v>
      </c>
      <c r="B10" s="6" t="s">
        <v>266</v>
      </c>
      <c r="C10" s="7">
        <v>13750</v>
      </c>
      <c r="D10" s="13">
        <f t="shared" si="2"/>
        <v>13750</v>
      </c>
      <c r="E10" s="10" t="s">
        <v>9</v>
      </c>
      <c r="F10" s="14" t="s">
        <v>24</v>
      </c>
      <c r="G10" s="15" t="str">
        <f t="shared" si="3"/>
        <v>บริษัท ยูนิตี้ ไอที ซิสเต็ม จำกัด (สาขา 00043)</v>
      </c>
      <c r="H10" s="16" t="s">
        <v>10</v>
      </c>
      <c r="I10" s="5" t="s">
        <v>267</v>
      </c>
    </row>
    <row r="11" spans="1:9" s="11" customFormat="1" ht="39.6" customHeight="1">
      <c r="A11" s="10">
        <v>7</v>
      </c>
      <c r="B11" s="6" t="s">
        <v>266</v>
      </c>
      <c r="C11" s="7">
        <v>10990</v>
      </c>
      <c r="D11" s="13">
        <f t="shared" si="2"/>
        <v>10990</v>
      </c>
      <c r="E11" s="10" t="s">
        <v>9</v>
      </c>
      <c r="F11" s="14" t="s">
        <v>24</v>
      </c>
      <c r="G11" s="15" t="str">
        <f t="shared" si="3"/>
        <v>บริษัท ยูนิตี้ ไอที ซิสเต็ม จำกัด (สาขา 00043)</v>
      </c>
      <c r="H11" s="16" t="s">
        <v>10</v>
      </c>
      <c r="I11" s="5" t="s">
        <v>268</v>
      </c>
    </row>
    <row r="12" spans="1:9" s="11" customFormat="1" ht="39.6" customHeight="1">
      <c r="A12" s="5">
        <v>8</v>
      </c>
      <c r="B12" s="6" t="s">
        <v>266</v>
      </c>
      <c r="C12" s="7">
        <v>24170</v>
      </c>
      <c r="D12" s="7">
        <f t="shared" si="2"/>
        <v>24170</v>
      </c>
      <c r="E12" s="5" t="s">
        <v>9</v>
      </c>
      <c r="F12" s="14" t="s">
        <v>24</v>
      </c>
      <c r="G12" s="9" t="str">
        <f t="shared" si="3"/>
        <v>บริษัท ยูนิตี้ ไอที ซิสเต็ม จำกัด (สาขา 00043)</v>
      </c>
      <c r="H12" s="6" t="s">
        <v>10</v>
      </c>
      <c r="I12" s="5" t="s">
        <v>269</v>
      </c>
    </row>
    <row r="13" spans="1:9" s="11" customFormat="1" ht="39.6" customHeight="1">
      <c r="A13" s="10">
        <v>9</v>
      </c>
      <c r="B13" s="16" t="s">
        <v>270</v>
      </c>
      <c r="C13" s="13">
        <v>5431</v>
      </c>
      <c r="D13" s="13">
        <f t="shared" si="2"/>
        <v>5431</v>
      </c>
      <c r="E13" s="10" t="s">
        <v>9</v>
      </c>
      <c r="F13" s="14" t="s">
        <v>259</v>
      </c>
      <c r="G13" s="15" t="str">
        <f t="shared" si="3"/>
        <v>ห้างหุ้นส่วนจำกัดหมั่นกิจพาณิชย์</v>
      </c>
      <c r="H13" s="16" t="s">
        <v>10</v>
      </c>
      <c r="I13" s="5" t="s">
        <v>271</v>
      </c>
    </row>
    <row r="19" spans="1:9" ht="20.399999999999999">
      <c r="A19" s="31" t="s">
        <v>251</v>
      </c>
      <c r="B19" s="31"/>
      <c r="C19" s="31"/>
      <c r="D19" s="31"/>
      <c r="E19" s="31"/>
      <c r="F19" s="31"/>
      <c r="G19" s="31"/>
      <c r="H19" s="31"/>
      <c r="I19" s="31"/>
    </row>
    <row r="20" spans="1:9" ht="20.399999999999999">
      <c r="A20" s="31" t="s">
        <v>11</v>
      </c>
      <c r="B20" s="31"/>
      <c r="C20" s="31"/>
      <c r="D20" s="31"/>
      <c r="E20" s="31"/>
      <c r="F20" s="31"/>
      <c r="G20" s="31"/>
      <c r="H20" s="31"/>
      <c r="I20" s="31"/>
    </row>
    <row r="21" spans="1:9" ht="20.399999999999999">
      <c r="A21" s="30" t="s">
        <v>253</v>
      </c>
      <c r="B21" s="30"/>
      <c r="C21" s="30"/>
      <c r="D21" s="30"/>
      <c r="E21" s="30"/>
      <c r="F21" s="30"/>
      <c r="G21" s="30"/>
      <c r="H21" s="30"/>
      <c r="I21" s="30"/>
    </row>
    <row r="22" spans="1:9" s="4" customFormat="1" ht="45.75" customHeight="1">
      <c r="A22" s="2" t="s">
        <v>0</v>
      </c>
      <c r="B22" s="3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</row>
    <row r="23" spans="1:9" s="11" customFormat="1" ht="59.4">
      <c r="A23" s="5">
        <v>10</v>
      </c>
      <c r="B23" s="6" t="s">
        <v>266</v>
      </c>
      <c r="C23" s="7">
        <v>7245</v>
      </c>
      <c r="D23" s="13">
        <f t="shared" ref="D23" si="4">C23</f>
        <v>7245</v>
      </c>
      <c r="E23" s="10" t="s">
        <v>9</v>
      </c>
      <c r="F23" s="14" t="s">
        <v>24</v>
      </c>
      <c r="G23" s="15" t="str">
        <f t="shared" ref="G23" si="5">F23</f>
        <v>บริษัท ยูนิตี้ ไอที ซิสเต็ม จำกัด (สาขา 00043)</v>
      </c>
      <c r="H23" s="16" t="s">
        <v>10</v>
      </c>
      <c r="I23" s="5" t="s">
        <v>272</v>
      </c>
    </row>
    <row r="24" spans="1:9" s="11" customFormat="1" ht="39.6">
      <c r="A24" s="5">
        <v>11</v>
      </c>
      <c r="B24" s="6" t="s">
        <v>273</v>
      </c>
      <c r="C24" s="7">
        <v>3840</v>
      </c>
      <c r="D24" s="7">
        <f t="shared" ref="D24:D29" si="6">C24</f>
        <v>3840</v>
      </c>
      <c r="E24" s="5" t="s">
        <v>9</v>
      </c>
      <c r="F24" s="8" t="s">
        <v>274</v>
      </c>
      <c r="G24" s="9" t="str">
        <f t="shared" ref="G24:G29" si="7">F24</f>
        <v>ร้านนายดีไซน์ โดยนายเถียร ถะเกิงสุข</v>
      </c>
      <c r="H24" s="6" t="s">
        <v>10</v>
      </c>
      <c r="I24" s="5" t="s">
        <v>275</v>
      </c>
    </row>
    <row r="25" spans="1:9" s="11" customFormat="1" ht="39.6">
      <c r="A25" s="5">
        <v>12</v>
      </c>
      <c r="B25" s="6" t="s">
        <v>276</v>
      </c>
      <c r="C25" s="7">
        <v>6210</v>
      </c>
      <c r="D25" s="7">
        <f t="shared" si="6"/>
        <v>6210</v>
      </c>
      <c r="E25" s="5" t="s">
        <v>9</v>
      </c>
      <c r="F25" s="8" t="s">
        <v>274</v>
      </c>
      <c r="G25" s="9" t="str">
        <f t="shared" si="7"/>
        <v>ร้านนายดีไซน์ โดยนายเถียร ถะเกิงสุข</v>
      </c>
      <c r="H25" s="6" t="s">
        <v>10</v>
      </c>
      <c r="I25" s="5" t="s">
        <v>278</v>
      </c>
    </row>
    <row r="26" spans="1:9" s="11" customFormat="1" ht="39.6">
      <c r="A26" s="5">
        <v>13</v>
      </c>
      <c r="B26" s="6" t="s">
        <v>277</v>
      </c>
      <c r="C26" s="7">
        <v>1500</v>
      </c>
      <c r="D26" s="13">
        <f t="shared" si="6"/>
        <v>1500</v>
      </c>
      <c r="E26" s="10" t="s">
        <v>9</v>
      </c>
      <c r="F26" s="8" t="s">
        <v>259</v>
      </c>
      <c r="G26" s="15" t="str">
        <f t="shared" si="7"/>
        <v>ห้างหุ้นส่วนจำกัดหมั่นกิจพาณิชย์</v>
      </c>
      <c r="H26" s="16" t="s">
        <v>10</v>
      </c>
      <c r="I26" s="5" t="s">
        <v>279</v>
      </c>
    </row>
    <row r="27" spans="1:9" s="11" customFormat="1" ht="39.6">
      <c r="A27" s="10">
        <v>14</v>
      </c>
      <c r="B27" s="6" t="s">
        <v>280</v>
      </c>
      <c r="C27" s="7">
        <v>2016</v>
      </c>
      <c r="D27" s="7">
        <f t="shared" ref="D27" si="8">C27</f>
        <v>2016</v>
      </c>
      <c r="E27" s="5" t="s">
        <v>9</v>
      </c>
      <c r="F27" s="8" t="s">
        <v>274</v>
      </c>
      <c r="G27" s="9" t="str">
        <f t="shared" ref="G27" si="9">F27</f>
        <v>ร้านนายดีไซน์ โดยนายเถียร ถะเกิงสุข</v>
      </c>
      <c r="H27" s="6" t="s">
        <v>10</v>
      </c>
      <c r="I27" s="5" t="s">
        <v>281</v>
      </c>
    </row>
    <row r="28" spans="1:9" s="11" customFormat="1" ht="39.6">
      <c r="A28" s="5">
        <v>15</v>
      </c>
      <c r="B28" s="6" t="s">
        <v>282</v>
      </c>
      <c r="C28" s="7">
        <v>690</v>
      </c>
      <c r="D28" s="7">
        <f t="shared" si="6"/>
        <v>690</v>
      </c>
      <c r="E28" s="5" t="s">
        <v>9</v>
      </c>
      <c r="F28" s="8" t="s">
        <v>274</v>
      </c>
      <c r="G28" s="9" t="str">
        <f t="shared" si="7"/>
        <v>ร้านนายดีไซน์ โดยนายเถียร ถะเกิงสุข</v>
      </c>
      <c r="H28" s="6" t="s">
        <v>10</v>
      </c>
      <c r="I28" s="5" t="s">
        <v>283</v>
      </c>
    </row>
    <row r="29" spans="1:9" s="11" customFormat="1" ht="39.6">
      <c r="A29" s="10">
        <v>16</v>
      </c>
      <c r="B29" s="16" t="s">
        <v>285</v>
      </c>
      <c r="C29" s="13">
        <v>1500</v>
      </c>
      <c r="D29" s="13">
        <f t="shared" si="6"/>
        <v>1500</v>
      </c>
      <c r="E29" s="10" t="s">
        <v>9</v>
      </c>
      <c r="F29" s="14" t="s">
        <v>284</v>
      </c>
      <c r="G29" s="15" t="str">
        <f t="shared" si="7"/>
        <v>นางสาคร เจ๊ะรัมย์</v>
      </c>
      <c r="H29" s="16" t="s">
        <v>10</v>
      </c>
      <c r="I29" s="10" t="s">
        <v>286</v>
      </c>
    </row>
    <row r="38" spans="4:4">
      <c r="D38" s="37">
        <f>SUM(D23:D37)</f>
        <v>23001</v>
      </c>
    </row>
  </sheetData>
  <mergeCells count="6">
    <mergeCell ref="A21:I21"/>
    <mergeCell ref="A1:I1"/>
    <mergeCell ref="A2:I2"/>
    <mergeCell ref="A3:I3"/>
    <mergeCell ref="A19:I19"/>
    <mergeCell ref="A20:I20"/>
  </mergeCells>
  <pageMargins left="0.16" right="0" top="0" bottom="0" header="0.31496062992125984" footer="0.31496062992125984"/>
  <pageSetup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8"/>
  <sheetViews>
    <sheetView topLeftCell="A25" workbookViewId="0">
      <selection activeCell="D39" sqref="D39"/>
    </sheetView>
  </sheetViews>
  <sheetFormatPr defaultColWidth="9" defaultRowHeight="19.8"/>
  <cols>
    <col min="1" max="1" width="4.3984375" style="1" customWidth="1"/>
    <col min="2" max="2" width="21" style="1" customWidth="1"/>
    <col min="3" max="3" width="10" style="1" customWidth="1"/>
    <col min="4" max="4" width="9.5" style="1" customWidth="1"/>
    <col min="5" max="5" width="11.69921875" style="1" customWidth="1"/>
    <col min="6" max="6" width="14.59765625" style="17" customWidth="1"/>
    <col min="7" max="7" width="16.8984375" style="17" customWidth="1"/>
    <col min="8" max="8" width="15.8984375" style="17" customWidth="1"/>
    <col min="9" max="9" width="19.5" style="18" customWidth="1"/>
    <col min="10" max="16384" width="9" style="1"/>
  </cols>
  <sheetData>
    <row r="1" spans="1:9" ht="20.399999999999999">
      <c r="A1" s="31" t="s">
        <v>287</v>
      </c>
      <c r="B1" s="31"/>
      <c r="C1" s="31"/>
      <c r="D1" s="31"/>
      <c r="E1" s="31"/>
      <c r="F1" s="31"/>
      <c r="G1" s="31"/>
      <c r="H1" s="31"/>
      <c r="I1" s="31"/>
    </row>
    <row r="2" spans="1:9" ht="20.399999999999999">
      <c r="A2" s="31" t="s">
        <v>11</v>
      </c>
      <c r="B2" s="31"/>
      <c r="C2" s="31"/>
      <c r="D2" s="31"/>
      <c r="E2" s="31"/>
      <c r="F2" s="31"/>
      <c r="G2" s="31"/>
      <c r="H2" s="31"/>
      <c r="I2" s="31"/>
    </row>
    <row r="3" spans="1:9" ht="20.399999999999999">
      <c r="A3" s="30" t="s">
        <v>288</v>
      </c>
      <c r="B3" s="30"/>
      <c r="C3" s="30"/>
      <c r="D3" s="30"/>
      <c r="E3" s="30"/>
      <c r="F3" s="30"/>
      <c r="G3" s="30"/>
      <c r="H3" s="30"/>
      <c r="I3" s="30"/>
    </row>
    <row r="4" spans="1:9" s="4" customFormat="1" ht="45.75" customHeight="1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1" customFormat="1" ht="39.6" customHeight="1">
      <c r="A5" s="5">
        <v>1</v>
      </c>
      <c r="B5" s="6" t="s">
        <v>260</v>
      </c>
      <c r="C5" s="7">
        <v>11498</v>
      </c>
      <c r="D5" s="7">
        <f t="shared" ref="D5" si="0">C5</f>
        <v>11498</v>
      </c>
      <c r="E5" s="5" t="s">
        <v>9</v>
      </c>
      <c r="F5" s="8" t="s">
        <v>259</v>
      </c>
      <c r="G5" s="9" t="str">
        <f t="shared" ref="G5" si="1">F5</f>
        <v>ห้างหุ้นส่วนจำกัดหมั่นกิจพาณิชย์</v>
      </c>
      <c r="H5" s="6" t="s">
        <v>10</v>
      </c>
      <c r="I5" s="5" t="s">
        <v>290</v>
      </c>
    </row>
    <row r="6" spans="1:9" s="11" customFormat="1" ht="39.6" customHeight="1">
      <c r="A6" s="5">
        <v>2</v>
      </c>
      <c r="B6" s="6" t="s">
        <v>260</v>
      </c>
      <c r="C6" s="7">
        <v>6900</v>
      </c>
      <c r="D6" s="7">
        <f t="shared" ref="D6:D13" si="2">C6</f>
        <v>6900</v>
      </c>
      <c r="E6" s="5" t="s">
        <v>9</v>
      </c>
      <c r="F6" s="8" t="s">
        <v>259</v>
      </c>
      <c r="G6" s="9" t="str">
        <f t="shared" ref="G6:G13" si="3">F6</f>
        <v>ห้างหุ้นส่วนจำกัดหมั่นกิจพาณิชย์</v>
      </c>
      <c r="H6" s="6" t="s">
        <v>10</v>
      </c>
      <c r="I6" s="5" t="s">
        <v>291</v>
      </c>
    </row>
    <row r="7" spans="1:9" s="11" customFormat="1" ht="39.6" customHeight="1">
      <c r="A7" s="5">
        <v>3</v>
      </c>
      <c r="B7" s="6" t="s">
        <v>266</v>
      </c>
      <c r="C7" s="7">
        <v>4530</v>
      </c>
      <c r="D7" s="13">
        <f t="shared" si="2"/>
        <v>4530</v>
      </c>
      <c r="E7" s="10" t="s">
        <v>9</v>
      </c>
      <c r="F7" s="14" t="s">
        <v>24</v>
      </c>
      <c r="G7" s="15" t="str">
        <f t="shared" si="3"/>
        <v>บริษัท ยูนิตี้ ไอที ซิสเต็ม จำกัด (สาขา 00043)</v>
      </c>
      <c r="H7" s="16" t="s">
        <v>10</v>
      </c>
      <c r="I7" s="5" t="s">
        <v>292</v>
      </c>
    </row>
    <row r="8" spans="1:9" s="11" customFormat="1" ht="39.6" customHeight="1">
      <c r="A8" s="5">
        <v>4</v>
      </c>
      <c r="B8" s="6" t="s">
        <v>293</v>
      </c>
      <c r="C8" s="7">
        <v>3000</v>
      </c>
      <c r="D8" s="7">
        <f t="shared" si="2"/>
        <v>3000</v>
      </c>
      <c r="E8" s="5" t="s">
        <v>9</v>
      </c>
      <c r="F8" s="8" t="s">
        <v>259</v>
      </c>
      <c r="G8" s="9" t="str">
        <f t="shared" si="3"/>
        <v>ห้างหุ้นส่วนจำกัดหมั่นกิจพาณิชย์</v>
      </c>
      <c r="H8" s="6" t="s">
        <v>10</v>
      </c>
      <c r="I8" s="5" t="s">
        <v>294</v>
      </c>
    </row>
    <row r="9" spans="1:9" s="11" customFormat="1" ht="39.6" customHeight="1">
      <c r="A9" s="12">
        <v>5</v>
      </c>
      <c r="B9" s="6" t="s">
        <v>295</v>
      </c>
      <c r="C9" s="7">
        <v>2400</v>
      </c>
      <c r="D9" s="13">
        <f t="shared" ref="D9" si="4">C9</f>
        <v>2400</v>
      </c>
      <c r="E9" s="10" t="s">
        <v>9</v>
      </c>
      <c r="F9" s="14" t="s">
        <v>24</v>
      </c>
      <c r="G9" s="15" t="str">
        <f t="shared" ref="G9" si="5">F9</f>
        <v>บริษัท ยูนิตี้ ไอที ซิสเต็ม จำกัด (สาขา 00043)</v>
      </c>
      <c r="H9" s="16" t="s">
        <v>10</v>
      </c>
      <c r="I9" s="5" t="s">
        <v>296</v>
      </c>
    </row>
    <row r="10" spans="1:9" s="11" customFormat="1" ht="39.6" customHeight="1">
      <c r="A10" s="10">
        <v>6</v>
      </c>
      <c r="B10" s="6" t="s">
        <v>297</v>
      </c>
      <c r="C10" s="7">
        <v>5898</v>
      </c>
      <c r="D10" s="13">
        <f t="shared" si="2"/>
        <v>5898</v>
      </c>
      <c r="E10" s="10" t="s">
        <v>9</v>
      </c>
      <c r="F10" s="14" t="s">
        <v>298</v>
      </c>
      <c r="G10" s="15" t="str">
        <f t="shared" si="3"/>
        <v>ร้านนายดีไซ์ โดยนายเสถียร ถะเกิงสุข</v>
      </c>
      <c r="H10" s="16" t="s">
        <v>10</v>
      </c>
      <c r="I10" s="5" t="s">
        <v>299</v>
      </c>
    </row>
    <row r="11" spans="1:9" s="11" customFormat="1" ht="39.6" customHeight="1">
      <c r="A11" s="10">
        <v>7</v>
      </c>
      <c r="B11" s="6" t="s">
        <v>300</v>
      </c>
      <c r="C11" s="7">
        <v>400000</v>
      </c>
      <c r="D11" s="13">
        <f t="shared" si="2"/>
        <v>400000</v>
      </c>
      <c r="E11" s="10" t="s">
        <v>9</v>
      </c>
      <c r="F11" s="14" t="s">
        <v>27</v>
      </c>
      <c r="G11" s="15" t="str">
        <f t="shared" si="3"/>
        <v>ห้างหุ้นส่วนจำกัด ที.เอส.วัสดุก่อสร้าง</v>
      </c>
      <c r="H11" s="16" t="s">
        <v>10</v>
      </c>
      <c r="I11" s="5" t="s">
        <v>303</v>
      </c>
    </row>
    <row r="12" spans="1:9" s="11" customFormat="1" ht="39.6" customHeight="1">
      <c r="A12" s="5">
        <v>8</v>
      </c>
      <c r="B12" s="6" t="s">
        <v>301</v>
      </c>
      <c r="C12" s="7">
        <v>400000</v>
      </c>
      <c r="D12" s="7">
        <f t="shared" si="2"/>
        <v>400000</v>
      </c>
      <c r="E12" s="5" t="s">
        <v>9</v>
      </c>
      <c r="F12" s="8" t="s">
        <v>27</v>
      </c>
      <c r="G12" s="9" t="str">
        <f t="shared" si="3"/>
        <v>ห้างหุ้นส่วนจำกัด ที.เอส.วัสดุก่อสร้าง</v>
      </c>
      <c r="H12" s="6" t="s">
        <v>10</v>
      </c>
      <c r="I12" s="5" t="s">
        <v>304</v>
      </c>
    </row>
    <row r="13" spans="1:9" s="11" customFormat="1" ht="39.6" customHeight="1">
      <c r="A13" s="10">
        <v>9</v>
      </c>
      <c r="B13" s="16" t="s">
        <v>302</v>
      </c>
      <c r="C13" s="13">
        <v>385000</v>
      </c>
      <c r="D13" s="13">
        <f t="shared" si="2"/>
        <v>385000</v>
      </c>
      <c r="E13" s="10" t="s">
        <v>9</v>
      </c>
      <c r="F13" s="14" t="s">
        <v>175</v>
      </c>
      <c r="G13" s="15" t="str">
        <f t="shared" si="3"/>
        <v>หจก.ศักดิ์รุ่งเรืองกิจก่อสร้าง</v>
      </c>
      <c r="H13" s="16" t="s">
        <v>10</v>
      </c>
      <c r="I13" s="5" t="s">
        <v>305</v>
      </c>
    </row>
    <row r="19" spans="1:9" ht="20.399999999999999">
      <c r="A19" s="31" t="s">
        <v>287</v>
      </c>
      <c r="B19" s="31"/>
      <c r="C19" s="31"/>
      <c r="D19" s="31"/>
      <c r="E19" s="31"/>
      <c r="F19" s="31"/>
      <c r="G19" s="31"/>
      <c r="H19" s="31"/>
      <c r="I19" s="31"/>
    </row>
    <row r="20" spans="1:9" ht="20.399999999999999">
      <c r="A20" s="31" t="s">
        <v>11</v>
      </c>
      <c r="B20" s="31"/>
      <c r="C20" s="31"/>
      <c r="D20" s="31"/>
      <c r="E20" s="31"/>
      <c r="F20" s="31"/>
      <c r="G20" s="31"/>
      <c r="H20" s="31"/>
      <c r="I20" s="31"/>
    </row>
    <row r="21" spans="1:9" ht="20.399999999999999">
      <c r="A21" s="30" t="s">
        <v>289</v>
      </c>
      <c r="B21" s="30"/>
      <c r="C21" s="30"/>
      <c r="D21" s="30"/>
      <c r="E21" s="30"/>
      <c r="F21" s="30"/>
      <c r="G21" s="30"/>
      <c r="H21" s="30"/>
      <c r="I21" s="30"/>
    </row>
    <row r="22" spans="1:9" s="4" customFormat="1" ht="45.75" customHeight="1">
      <c r="A22" s="2" t="s">
        <v>0</v>
      </c>
      <c r="B22" s="3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</row>
    <row r="23" spans="1:9" s="11" customFormat="1" ht="39.6">
      <c r="A23" s="5">
        <v>10</v>
      </c>
      <c r="B23" s="6" t="s">
        <v>306</v>
      </c>
      <c r="C23" s="7">
        <v>443000</v>
      </c>
      <c r="D23" s="7">
        <f t="shared" ref="D23:D28" si="6">C23</f>
        <v>443000</v>
      </c>
      <c r="E23" s="5" t="s">
        <v>9</v>
      </c>
      <c r="F23" s="8" t="s">
        <v>175</v>
      </c>
      <c r="G23" s="9" t="str">
        <f t="shared" ref="G23:G28" si="7">F23</f>
        <v>หจก.ศักดิ์รุ่งเรืองกิจก่อสร้าง</v>
      </c>
      <c r="H23" s="6" t="s">
        <v>10</v>
      </c>
      <c r="I23" s="5" t="s">
        <v>309</v>
      </c>
    </row>
    <row r="24" spans="1:9" s="11" customFormat="1" ht="59.4">
      <c r="A24" s="5">
        <v>11</v>
      </c>
      <c r="B24" s="6" t="s">
        <v>307</v>
      </c>
      <c r="C24" s="7">
        <v>260000</v>
      </c>
      <c r="D24" s="7">
        <f t="shared" si="6"/>
        <v>260000</v>
      </c>
      <c r="E24" s="5" t="s">
        <v>9</v>
      </c>
      <c r="F24" s="8" t="s">
        <v>308</v>
      </c>
      <c r="G24" s="9" t="str">
        <f t="shared" si="7"/>
        <v>นายศุภโชค เรืองไพศาล</v>
      </c>
      <c r="H24" s="6" t="s">
        <v>10</v>
      </c>
      <c r="I24" s="5" t="s">
        <v>310</v>
      </c>
    </row>
    <row r="25" spans="1:9" s="11" customFormat="1" ht="39.6">
      <c r="A25" s="5">
        <v>12</v>
      </c>
      <c r="B25" s="6"/>
      <c r="C25" s="7"/>
      <c r="D25" s="7">
        <f t="shared" si="6"/>
        <v>0</v>
      </c>
      <c r="E25" s="5" t="s">
        <v>9</v>
      </c>
      <c r="F25" s="8"/>
      <c r="G25" s="9">
        <f t="shared" si="7"/>
        <v>0</v>
      </c>
      <c r="H25" s="6" t="s">
        <v>10</v>
      </c>
      <c r="I25" s="5"/>
    </row>
    <row r="26" spans="1:9" s="11" customFormat="1" ht="39.6">
      <c r="A26" s="5">
        <v>13</v>
      </c>
      <c r="B26" s="6"/>
      <c r="C26" s="7"/>
      <c r="D26" s="13">
        <f t="shared" si="6"/>
        <v>0</v>
      </c>
      <c r="E26" s="10" t="s">
        <v>9</v>
      </c>
      <c r="F26" s="8"/>
      <c r="G26" s="15">
        <f t="shared" si="7"/>
        <v>0</v>
      </c>
      <c r="H26" s="16" t="s">
        <v>10</v>
      </c>
      <c r="I26" s="5"/>
    </row>
    <row r="27" spans="1:9" s="11" customFormat="1" ht="39.6">
      <c r="A27" s="10">
        <v>14</v>
      </c>
      <c r="B27" s="6"/>
      <c r="C27" s="7"/>
      <c r="D27" s="13">
        <f t="shared" si="6"/>
        <v>0</v>
      </c>
      <c r="E27" s="10" t="s">
        <v>9</v>
      </c>
      <c r="F27" s="14"/>
      <c r="G27" s="15">
        <f t="shared" si="7"/>
        <v>0</v>
      </c>
      <c r="H27" s="16" t="s">
        <v>10</v>
      </c>
      <c r="I27" s="5"/>
    </row>
    <row r="28" spans="1:9" s="11" customFormat="1" ht="39.6">
      <c r="A28" s="5">
        <v>15</v>
      </c>
      <c r="B28" s="6"/>
      <c r="C28" s="7"/>
      <c r="D28" s="7">
        <f t="shared" si="6"/>
        <v>0</v>
      </c>
      <c r="E28" s="5" t="s">
        <v>9</v>
      </c>
      <c r="F28" s="8"/>
      <c r="G28" s="9">
        <f t="shared" si="7"/>
        <v>0</v>
      </c>
      <c r="H28" s="6" t="s">
        <v>10</v>
      </c>
      <c r="I28" s="5"/>
    </row>
    <row r="38" spans="4:4">
      <c r="D38" s="37">
        <f>SUM(D23:D37)</f>
        <v>703000</v>
      </c>
    </row>
  </sheetData>
  <mergeCells count="6">
    <mergeCell ref="A21:I21"/>
    <mergeCell ref="A1:I1"/>
    <mergeCell ref="A2:I2"/>
    <mergeCell ref="A3:I3"/>
    <mergeCell ref="A19:I19"/>
    <mergeCell ref="A20:I20"/>
  </mergeCells>
  <pageMargins left="0.16" right="0" top="0" bottom="0" header="0.31496062992125984" footer="0.31496062992125984"/>
  <pageSetup orientation="landscape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4"/>
  <sheetViews>
    <sheetView topLeftCell="A10" workbookViewId="0">
      <selection activeCell="D25" sqref="D25"/>
    </sheetView>
  </sheetViews>
  <sheetFormatPr defaultColWidth="9" defaultRowHeight="19.8"/>
  <cols>
    <col min="1" max="1" width="4.3984375" style="1" customWidth="1"/>
    <col min="2" max="2" width="21" style="1" customWidth="1"/>
    <col min="3" max="3" width="10" style="1" customWidth="1"/>
    <col min="4" max="4" width="9.5" style="1" customWidth="1"/>
    <col min="5" max="5" width="11.69921875" style="1" customWidth="1"/>
    <col min="6" max="6" width="14.59765625" style="17" customWidth="1"/>
    <col min="7" max="7" width="16.8984375" style="17" customWidth="1"/>
    <col min="8" max="8" width="15.8984375" style="17" customWidth="1"/>
    <col min="9" max="9" width="19.5" style="18" customWidth="1"/>
    <col min="10" max="16384" width="9" style="1"/>
  </cols>
  <sheetData>
    <row r="1" spans="1:9" ht="20.399999999999999">
      <c r="A1" s="31" t="s">
        <v>312</v>
      </c>
      <c r="B1" s="31"/>
      <c r="C1" s="31"/>
      <c r="D1" s="31"/>
      <c r="E1" s="31"/>
      <c r="F1" s="31"/>
      <c r="G1" s="31"/>
      <c r="H1" s="31"/>
      <c r="I1" s="31"/>
    </row>
    <row r="2" spans="1:9" ht="20.399999999999999">
      <c r="A2" s="31" t="s">
        <v>11</v>
      </c>
      <c r="B2" s="31"/>
      <c r="C2" s="31"/>
      <c r="D2" s="31"/>
      <c r="E2" s="31"/>
      <c r="F2" s="31"/>
      <c r="G2" s="31"/>
      <c r="H2" s="31"/>
      <c r="I2" s="31"/>
    </row>
    <row r="3" spans="1:9" ht="20.399999999999999">
      <c r="A3" s="30" t="s">
        <v>313</v>
      </c>
      <c r="B3" s="30"/>
      <c r="C3" s="30"/>
      <c r="D3" s="30"/>
      <c r="E3" s="30"/>
      <c r="F3" s="30"/>
      <c r="G3" s="30"/>
      <c r="H3" s="30"/>
      <c r="I3" s="30"/>
    </row>
    <row r="4" spans="1:9" s="4" customFormat="1" ht="45.75" customHeight="1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1" customFormat="1" ht="39.6" customHeight="1">
      <c r="A5" s="5">
        <v>1</v>
      </c>
      <c r="B5" s="6" t="s">
        <v>25</v>
      </c>
      <c r="C5" s="7">
        <v>15520</v>
      </c>
      <c r="D5" s="7">
        <f t="shared" ref="D5:D13" si="0">C5</f>
        <v>15520</v>
      </c>
      <c r="E5" s="5" t="s">
        <v>9</v>
      </c>
      <c r="F5" s="8" t="s">
        <v>311</v>
      </c>
      <c r="G5" s="9" t="str">
        <f t="shared" ref="G5:G13" si="1">F5</f>
        <v>บริษัท ยูนิตี้ ไอที ซิสเต็ม จำกัด</v>
      </c>
      <c r="H5" s="6" t="s">
        <v>10</v>
      </c>
      <c r="I5" s="5" t="s">
        <v>314</v>
      </c>
    </row>
    <row r="6" spans="1:9" s="11" customFormat="1" ht="39.6" customHeight="1">
      <c r="A6" s="5">
        <v>2</v>
      </c>
      <c r="B6" s="6" t="s">
        <v>315</v>
      </c>
      <c r="C6" s="7">
        <v>1195</v>
      </c>
      <c r="D6" s="7">
        <f t="shared" si="0"/>
        <v>1195</v>
      </c>
      <c r="E6" s="5" t="s">
        <v>9</v>
      </c>
      <c r="F6" s="8" t="s">
        <v>259</v>
      </c>
      <c r="G6" s="9" t="str">
        <f t="shared" si="1"/>
        <v>ห้างหุ้นส่วนจำกัดหมั่นกิจพาณิชย์</v>
      </c>
      <c r="H6" s="6" t="s">
        <v>10</v>
      </c>
      <c r="I6" s="5" t="s">
        <v>316</v>
      </c>
    </row>
    <row r="7" spans="1:9" s="11" customFormat="1" ht="39.6" customHeight="1">
      <c r="A7" s="5">
        <v>3</v>
      </c>
      <c r="B7" s="6" t="s">
        <v>315</v>
      </c>
      <c r="C7" s="7">
        <v>1540</v>
      </c>
      <c r="D7" s="7">
        <f t="shared" si="0"/>
        <v>1540</v>
      </c>
      <c r="E7" s="5" t="s">
        <v>9</v>
      </c>
      <c r="F7" s="8" t="s">
        <v>259</v>
      </c>
      <c r="G7" s="9" t="str">
        <f t="shared" si="1"/>
        <v>ห้างหุ้นส่วนจำกัดหมั่นกิจพาณิชย์</v>
      </c>
      <c r="H7" s="6" t="s">
        <v>10</v>
      </c>
      <c r="I7" s="5" t="s">
        <v>317</v>
      </c>
    </row>
    <row r="8" spans="1:9" s="11" customFormat="1" ht="39.6" customHeight="1">
      <c r="A8" s="5">
        <v>4</v>
      </c>
      <c r="B8" s="6"/>
      <c r="C8" s="7"/>
      <c r="D8" s="7">
        <f t="shared" si="0"/>
        <v>0</v>
      </c>
      <c r="E8" s="5" t="s">
        <v>9</v>
      </c>
      <c r="F8" s="8"/>
      <c r="G8" s="9">
        <f t="shared" si="1"/>
        <v>0</v>
      </c>
      <c r="H8" s="6" t="s">
        <v>10</v>
      </c>
      <c r="I8" s="5"/>
    </row>
    <row r="9" spans="1:9" s="11" customFormat="1" ht="39.6" customHeight="1">
      <c r="A9" s="12">
        <v>5</v>
      </c>
      <c r="B9" s="6"/>
      <c r="C9" s="7"/>
      <c r="D9" s="7">
        <f t="shared" si="0"/>
        <v>0</v>
      </c>
      <c r="E9" s="5" t="s">
        <v>9</v>
      </c>
      <c r="F9" s="8"/>
      <c r="G9" s="9">
        <f t="shared" si="1"/>
        <v>0</v>
      </c>
      <c r="H9" s="6" t="s">
        <v>10</v>
      </c>
      <c r="I9" s="5"/>
    </row>
    <row r="10" spans="1:9" s="11" customFormat="1" ht="39.6" customHeight="1">
      <c r="A10" s="10">
        <v>6</v>
      </c>
      <c r="B10" s="6"/>
      <c r="C10" s="7"/>
      <c r="D10" s="13">
        <f t="shared" si="0"/>
        <v>0</v>
      </c>
      <c r="E10" s="10" t="s">
        <v>9</v>
      </c>
      <c r="F10" s="14"/>
      <c r="G10" s="15">
        <f t="shared" si="1"/>
        <v>0</v>
      </c>
      <c r="H10" s="16" t="s">
        <v>10</v>
      </c>
      <c r="I10" s="5"/>
    </row>
    <row r="11" spans="1:9" s="11" customFormat="1" ht="39.6" customHeight="1">
      <c r="A11" s="10">
        <v>7</v>
      </c>
      <c r="B11" s="6"/>
      <c r="C11" s="7"/>
      <c r="D11" s="13">
        <f t="shared" si="0"/>
        <v>0</v>
      </c>
      <c r="E11" s="10" t="s">
        <v>9</v>
      </c>
      <c r="F11" s="14"/>
      <c r="G11" s="15">
        <f t="shared" si="1"/>
        <v>0</v>
      </c>
      <c r="H11" s="16" t="s">
        <v>10</v>
      </c>
      <c r="I11" s="5"/>
    </row>
    <row r="12" spans="1:9" s="11" customFormat="1" ht="39.6" customHeight="1">
      <c r="A12" s="5">
        <v>8</v>
      </c>
      <c r="B12" s="6"/>
      <c r="C12" s="7"/>
      <c r="D12" s="7">
        <f t="shared" si="0"/>
        <v>0</v>
      </c>
      <c r="E12" s="5" t="s">
        <v>9</v>
      </c>
      <c r="F12" s="8"/>
      <c r="G12" s="9">
        <f t="shared" si="1"/>
        <v>0</v>
      </c>
      <c r="H12" s="6" t="s">
        <v>10</v>
      </c>
      <c r="I12" s="5"/>
    </row>
    <row r="13" spans="1:9" s="11" customFormat="1" ht="39.6" customHeight="1">
      <c r="A13" s="10">
        <v>9</v>
      </c>
      <c r="B13" s="16"/>
      <c r="C13" s="13"/>
      <c r="D13" s="13">
        <f t="shared" si="0"/>
        <v>0</v>
      </c>
      <c r="E13" s="10" t="s">
        <v>9</v>
      </c>
      <c r="F13" s="14"/>
      <c r="G13" s="15">
        <f t="shared" si="1"/>
        <v>0</v>
      </c>
      <c r="H13" s="16" t="s">
        <v>10</v>
      </c>
      <c r="I13" s="10"/>
    </row>
    <row r="24" spans="4:4">
      <c r="D24" s="37">
        <f>SUM(D5:D23)</f>
        <v>18255</v>
      </c>
    </row>
  </sheetData>
  <mergeCells count="3">
    <mergeCell ref="A1:I1"/>
    <mergeCell ref="A2:I2"/>
    <mergeCell ref="A3:I3"/>
  </mergeCells>
  <pageMargins left="0.16" right="0" top="0" bottom="0" header="0.31496062992125984" footer="0.31496062992125984"/>
  <pageSetup orientation="landscape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7"/>
  <sheetViews>
    <sheetView topLeftCell="A28" workbookViewId="0">
      <selection activeCell="D38" sqref="D38"/>
    </sheetView>
  </sheetViews>
  <sheetFormatPr defaultColWidth="9" defaultRowHeight="19.8"/>
  <cols>
    <col min="1" max="1" width="4.3984375" style="1" customWidth="1"/>
    <col min="2" max="2" width="21" style="1" customWidth="1"/>
    <col min="3" max="3" width="10" style="1" customWidth="1"/>
    <col min="4" max="4" width="9.5" style="1" customWidth="1"/>
    <col min="5" max="5" width="11.69921875" style="1" customWidth="1"/>
    <col min="6" max="6" width="14.59765625" style="17" customWidth="1"/>
    <col min="7" max="7" width="16.8984375" style="17" customWidth="1"/>
    <col min="8" max="8" width="15.8984375" style="17" customWidth="1"/>
    <col min="9" max="9" width="19.5" style="18" customWidth="1"/>
    <col min="10" max="16384" width="9" style="1"/>
  </cols>
  <sheetData>
    <row r="1" spans="1:9" ht="20.399999999999999">
      <c r="A1" s="31" t="s">
        <v>318</v>
      </c>
      <c r="B1" s="31"/>
      <c r="C1" s="31"/>
      <c r="D1" s="31"/>
      <c r="E1" s="31"/>
      <c r="F1" s="31"/>
      <c r="G1" s="31"/>
      <c r="H1" s="31"/>
      <c r="I1" s="31"/>
    </row>
    <row r="2" spans="1:9" ht="20.399999999999999">
      <c r="A2" s="31" t="s">
        <v>11</v>
      </c>
      <c r="B2" s="31"/>
      <c r="C2" s="31"/>
      <c r="D2" s="31"/>
      <c r="E2" s="31"/>
      <c r="F2" s="31"/>
      <c r="G2" s="31"/>
      <c r="H2" s="31"/>
      <c r="I2" s="31"/>
    </row>
    <row r="3" spans="1:9" ht="20.399999999999999">
      <c r="A3" s="30" t="s">
        <v>319</v>
      </c>
      <c r="B3" s="30"/>
      <c r="C3" s="30"/>
      <c r="D3" s="30"/>
      <c r="E3" s="30"/>
      <c r="F3" s="30"/>
      <c r="G3" s="30"/>
      <c r="H3" s="30"/>
      <c r="I3" s="30"/>
    </row>
    <row r="4" spans="1:9" s="4" customFormat="1" ht="45.75" customHeight="1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1" customFormat="1" ht="39.6" customHeight="1">
      <c r="A5" s="5">
        <v>1</v>
      </c>
      <c r="B5" s="6" t="s">
        <v>254</v>
      </c>
      <c r="C5" s="7">
        <v>14027</v>
      </c>
      <c r="D5" s="7">
        <f t="shared" ref="D5:D13" si="0">C5</f>
        <v>14027</v>
      </c>
      <c r="E5" s="5" t="s">
        <v>9</v>
      </c>
      <c r="F5" s="8" t="s">
        <v>259</v>
      </c>
      <c r="G5" s="9" t="str">
        <f t="shared" ref="G5:G13" si="1">F5</f>
        <v>ห้างหุ้นส่วนจำกัดหมั่นกิจพาณิชย์</v>
      </c>
      <c r="H5" s="6" t="s">
        <v>10</v>
      </c>
      <c r="I5" s="5" t="s">
        <v>321</v>
      </c>
    </row>
    <row r="6" spans="1:9" s="11" customFormat="1" ht="39.6" customHeight="1">
      <c r="A6" s="5">
        <v>2</v>
      </c>
      <c r="B6" s="6" t="s">
        <v>254</v>
      </c>
      <c r="C6" s="7">
        <v>6900</v>
      </c>
      <c r="D6" s="7">
        <f t="shared" si="0"/>
        <v>6900</v>
      </c>
      <c r="E6" s="5" t="s">
        <v>9</v>
      </c>
      <c r="F6" s="8" t="s">
        <v>259</v>
      </c>
      <c r="G6" s="9" t="str">
        <f t="shared" si="1"/>
        <v>ห้างหุ้นส่วนจำกัดหมั่นกิจพาณิชย์</v>
      </c>
      <c r="H6" s="6" t="s">
        <v>10</v>
      </c>
      <c r="I6" s="5" t="s">
        <v>322</v>
      </c>
    </row>
    <row r="7" spans="1:9" s="11" customFormat="1" ht="39.6" customHeight="1">
      <c r="A7" s="5">
        <v>3</v>
      </c>
      <c r="B7" s="6" t="s">
        <v>254</v>
      </c>
      <c r="C7" s="7">
        <v>23409</v>
      </c>
      <c r="D7" s="7">
        <f t="shared" si="0"/>
        <v>23409</v>
      </c>
      <c r="E7" s="5" t="s">
        <v>9</v>
      </c>
      <c r="F7" s="8" t="s">
        <v>259</v>
      </c>
      <c r="G7" s="9" t="str">
        <f t="shared" si="1"/>
        <v>ห้างหุ้นส่วนจำกัดหมั่นกิจพาณิชย์</v>
      </c>
      <c r="H7" s="6" t="s">
        <v>10</v>
      </c>
      <c r="I7" s="5" t="s">
        <v>325</v>
      </c>
    </row>
    <row r="8" spans="1:9" s="11" customFormat="1" ht="39.6" customHeight="1">
      <c r="A8" s="5">
        <v>4</v>
      </c>
      <c r="B8" s="6" t="s">
        <v>323</v>
      </c>
      <c r="C8" s="7">
        <v>118981.8</v>
      </c>
      <c r="D8" s="7">
        <f t="shared" si="0"/>
        <v>118981.8</v>
      </c>
      <c r="E8" s="5" t="s">
        <v>9</v>
      </c>
      <c r="F8" s="8" t="s">
        <v>324</v>
      </c>
      <c r="G8" s="9" t="str">
        <f t="shared" si="1"/>
        <v>บริษัทแมรี่ แอนแดรี่ โปรดักส์ จำกัด</v>
      </c>
      <c r="H8" s="6" t="s">
        <v>10</v>
      </c>
      <c r="I8" s="5" t="s">
        <v>326</v>
      </c>
    </row>
    <row r="9" spans="1:9" s="11" customFormat="1" ht="39.6" customHeight="1">
      <c r="A9" s="12">
        <v>5</v>
      </c>
      <c r="B9" s="6" t="s">
        <v>323</v>
      </c>
      <c r="C9" s="7">
        <v>21925.05</v>
      </c>
      <c r="D9" s="7">
        <f t="shared" si="0"/>
        <v>21925.05</v>
      </c>
      <c r="E9" s="5" t="s">
        <v>9</v>
      </c>
      <c r="F9" s="8" t="s">
        <v>324</v>
      </c>
      <c r="G9" s="9" t="str">
        <f t="shared" si="1"/>
        <v>บริษัทแมรี่ แอนแดรี่ โปรดักส์ จำกัด</v>
      </c>
      <c r="H9" s="6" t="s">
        <v>10</v>
      </c>
      <c r="I9" s="5" t="s">
        <v>327</v>
      </c>
    </row>
    <row r="10" spans="1:9" s="11" customFormat="1" ht="39.6" customHeight="1">
      <c r="A10" s="10">
        <v>6</v>
      </c>
      <c r="B10" s="6" t="s">
        <v>332</v>
      </c>
      <c r="C10" s="7">
        <v>1830</v>
      </c>
      <c r="D10" s="13">
        <f t="shared" si="0"/>
        <v>1830</v>
      </c>
      <c r="E10" s="10" t="s">
        <v>9</v>
      </c>
      <c r="F10" s="14" t="s">
        <v>284</v>
      </c>
      <c r="G10" s="15" t="str">
        <f t="shared" si="1"/>
        <v>นางสาคร เจ๊ะรัมย์</v>
      </c>
      <c r="H10" s="16" t="s">
        <v>10</v>
      </c>
      <c r="I10" s="5" t="s">
        <v>328</v>
      </c>
    </row>
    <row r="11" spans="1:9" s="11" customFormat="1" ht="39.6" customHeight="1">
      <c r="A11" s="10">
        <v>7</v>
      </c>
      <c r="B11" s="6" t="s">
        <v>331</v>
      </c>
      <c r="C11" s="7">
        <v>2800</v>
      </c>
      <c r="D11" s="13">
        <f t="shared" si="0"/>
        <v>2800</v>
      </c>
      <c r="E11" s="10" t="s">
        <v>9</v>
      </c>
      <c r="F11" s="14" t="s">
        <v>284</v>
      </c>
      <c r="G11" s="15" t="str">
        <f t="shared" si="1"/>
        <v>นางสาคร เจ๊ะรัมย์</v>
      </c>
      <c r="H11" s="16" t="s">
        <v>10</v>
      </c>
      <c r="I11" s="5" t="s">
        <v>329</v>
      </c>
    </row>
    <row r="12" spans="1:9" s="11" customFormat="1" ht="39.6" customHeight="1">
      <c r="A12" s="5">
        <v>8</v>
      </c>
      <c r="B12" s="6" t="s">
        <v>333</v>
      </c>
      <c r="C12" s="7">
        <v>3380</v>
      </c>
      <c r="D12" s="7">
        <f t="shared" si="0"/>
        <v>3380</v>
      </c>
      <c r="E12" s="5" t="s">
        <v>9</v>
      </c>
      <c r="F12" s="8" t="s">
        <v>258</v>
      </c>
      <c r="G12" s="9" t="str">
        <f t="shared" si="1"/>
        <v>ห้างหุ้นส่วนจำกัด ธงชัยโอเอเซลล์แอนด์เซอร์วิส</v>
      </c>
      <c r="H12" s="6" t="s">
        <v>10</v>
      </c>
      <c r="I12" s="5" t="s">
        <v>330</v>
      </c>
    </row>
    <row r="13" spans="1:9" s="11" customFormat="1" ht="39.6" customHeight="1">
      <c r="A13" s="10">
        <v>9</v>
      </c>
      <c r="B13" s="16" t="s">
        <v>334</v>
      </c>
      <c r="C13" s="13">
        <v>9645</v>
      </c>
      <c r="D13" s="13">
        <f t="shared" si="0"/>
        <v>9645</v>
      </c>
      <c r="E13" s="10" t="s">
        <v>9</v>
      </c>
      <c r="F13" s="14" t="s">
        <v>335</v>
      </c>
      <c r="G13" s="15" t="str">
        <f t="shared" si="1"/>
        <v>นายประชุม ขำเหมือน</v>
      </c>
      <c r="H13" s="16" t="s">
        <v>10</v>
      </c>
      <c r="I13" s="10" t="s">
        <v>336</v>
      </c>
    </row>
    <row r="19" spans="1:9" ht="20.399999999999999">
      <c r="A19" s="31" t="s">
        <v>318</v>
      </c>
      <c r="B19" s="31"/>
      <c r="C19" s="31"/>
      <c r="D19" s="31"/>
      <c r="E19" s="31"/>
      <c r="F19" s="31"/>
      <c r="G19" s="31"/>
      <c r="H19" s="31"/>
      <c r="I19" s="31"/>
    </row>
    <row r="20" spans="1:9" ht="20.399999999999999">
      <c r="A20" s="31" t="s">
        <v>11</v>
      </c>
      <c r="B20" s="31"/>
      <c r="C20" s="31"/>
      <c r="D20" s="31"/>
      <c r="E20" s="31"/>
      <c r="F20" s="31"/>
      <c r="G20" s="31"/>
      <c r="H20" s="31"/>
      <c r="I20" s="31"/>
    </row>
    <row r="21" spans="1:9" ht="20.399999999999999">
      <c r="A21" s="30" t="s">
        <v>320</v>
      </c>
      <c r="B21" s="30"/>
      <c r="C21" s="30"/>
      <c r="D21" s="30"/>
      <c r="E21" s="30"/>
      <c r="F21" s="30"/>
      <c r="G21" s="30"/>
      <c r="H21" s="30"/>
      <c r="I21" s="30"/>
    </row>
    <row r="22" spans="1:9" s="4" customFormat="1" ht="45.75" customHeight="1">
      <c r="A22" s="2" t="s">
        <v>0</v>
      </c>
      <c r="B22" s="3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</row>
    <row r="23" spans="1:9" s="11" customFormat="1" ht="39.6">
      <c r="A23" s="5">
        <v>10</v>
      </c>
      <c r="B23" s="6" t="s">
        <v>337</v>
      </c>
      <c r="C23" s="7">
        <v>3840</v>
      </c>
      <c r="D23" s="7">
        <f t="shared" ref="D23:D28" si="2">C23</f>
        <v>3840</v>
      </c>
      <c r="E23" s="5" t="s">
        <v>9</v>
      </c>
      <c r="F23" s="8" t="s">
        <v>298</v>
      </c>
      <c r="G23" s="9" t="str">
        <f t="shared" ref="G23:G28" si="3">F23</f>
        <v>ร้านนายดีไซ์ โดยนายเสถียร ถะเกิงสุข</v>
      </c>
      <c r="H23" s="6" t="s">
        <v>10</v>
      </c>
      <c r="I23" s="10" t="s">
        <v>336</v>
      </c>
    </row>
    <row r="24" spans="1:9" s="11" customFormat="1" ht="59.4">
      <c r="A24" s="5">
        <v>11</v>
      </c>
      <c r="B24" s="6" t="s">
        <v>338</v>
      </c>
      <c r="C24" s="7">
        <v>1408000</v>
      </c>
      <c r="D24" s="7">
        <f t="shared" si="2"/>
        <v>1408000</v>
      </c>
      <c r="E24" s="5" t="s">
        <v>9</v>
      </c>
      <c r="F24" s="8" t="s">
        <v>339</v>
      </c>
      <c r="G24" s="9" t="str">
        <f t="shared" si="3"/>
        <v>บริษัท ที.พี.เอ.คอนสตรัคชัน จำกัด</v>
      </c>
      <c r="H24" s="6" t="s">
        <v>10</v>
      </c>
      <c r="I24" s="10" t="s">
        <v>340</v>
      </c>
    </row>
    <row r="25" spans="1:9" s="11" customFormat="1" ht="39.6">
      <c r="A25" s="5">
        <v>12</v>
      </c>
      <c r="B25" s="6"/>
      <c r="C25" s="7"/>
      <c r="D25" s="7">
        <f t="shared" si="2"/>
        <v>0</v>
      </c>
      <c r="E25" s="5" t="s">
        <v>9</v>
      </c>
      <c r="F25" s="8"/>
      <c r="G25" s="9">
        <f t="shared" si="3"/>
        <v>0</v>
      </c>
      <c r="H25" s="6" t="s">
        <v>10</v>
      </c>
      <c r="I25" s="5"/>
    </row>
    <row r="26" spans="1:9" s="11" customFormat="1" ht="39.6">
      <c r="A26" s="5">
        <v>13</v>
      </c>
      <c r="B26" s="6"/>
      <c r="C26" s="7"/>
      <c r="D26" s="13">
        <f t="shared" si="2"/>
        <v>0</v>
      </c>
      <c r="E26" s="10" t="s">
        <v>9</v>
      </c>
      <c r="F26" s="8"/>
      <c r="G26" s="15">
        <f t="shared" si="3"/>
        <v>0</v>
      </c>
      <c r="H26" s="16" t="s">
        <v>10</v>
      </c>
      <c r="I26" s="5"/>
    </row>
    <row r="27" spans="1:9" s="11" customFormat="1" ht="39.6">
      <c r="A27" s="10">
        <v>14</v>
      </c>
      <c r="B27" s="6"/>
      <c r="C27" s="7"/>
      <c r="D27" s="13">
        <f t="shared" si="2"/>
        <v>0</v>
      </c>
      <c r="E27" s="10" t="s">
        <v>9</v>
      </c>
      <c r="F27" s="14"/>
      <c r="G27" s="15">
        <f t="shared" si="3"/>
        <v>0</v>
      </c>
      <c r="H27" s="16" t="s">
        <v>10</v>
      </c>
      <c r="I27" s="5"/>
    </row>
    <row r="28" spans="1:9" s="11" customFormat="1" ht="39.6">
      <c r="A28" s="5">
        <v>15</v>
      </c>
      <c r="B28" s="6"/>
      <c r="C28" s="7"/>
      <c r="D28" s="7">
        <f t="shared" si="2"/>
        <v>0</v>
      </c>
      <c r="E28" s="5" t="s">
        <v>9</v>
      </c>
      <c r="F28" s="8"/>
      <c r="G28" s="9">
        <f t="shared" si="3"/>
        <v>0</v>
      </c>
      <c r="H28" s="6" t="s">
        <v>10</v>
      </c>
      <c r="I28" s="5"/>
    </row>
    <row r="37" spans="4:4">
      <c r="D37" s="37">
        <f>SUM(D23:D36)</f>
        <v>1411840</v>
      </c>
    </row>
  </sheetData>
  <mergeCells count="6">
    <mergeCell ref="A21:I21"/>
    <mergeCell ref="A1:I1"/>
    <mergeCell ref="A2:I2"/>
    <mergeCell ref="A3:I3"/>
    <mergeCell ref="A19:I19"/>
    <mergeCell ref="A20:I20"/>
  </mergeCells>
  <pageMargins left="0.16" right="0" top="0" bottom="0" header="0.31496062992125984" footer="0.31496062992125984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14</vt:i4>
      </vt:variant>
    </vt:vector>
  </HeadingPairs>
  <TitlesOfParts>
    <vt:vector size="14" baseType="lpstr">
      <vt:lpstr>สรุปผลการจัดซื้อจัดจ้าง</vt:lpstr>
      <vt:lpstr>ต.ค.67 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อธิบายแบบ  สขร.1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kaomon99@gmail.com</dc:creator>
  <cp:lastModifiedBy>pc</cp:lastModifiedBy>
  <cp:lastPrinted>2026-06-26T03:40:25Z</cp:lastPrinted>
  <dcterms:created xsi:type="dcterms:W3CDTF">2026-05-07T02:52:32Z</dcterms:created>
  <dcterms:modified xsi:type="dcterms:W3CDTF">2026-06-26T03:41:50Z</dcterms:modified>
</cp:coreProperties>
</file>